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03B83057-EBC5-4288-BB05-98DA2318FD26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Cabecera" sheetId="17" r:id="rId1"/>
    <sheet name="Fuente" sheetId="16" r:id="rId2"/>
    <sheet name="Resumen" sheetId="18" r:id="rId3"/>
    <sheet name="Andalucia" sheetId="2" r:id="rId4"/>
    <sheet name="Aragón" sheetId="3" r:id="rId5"/>
    <sheet name="Asturias" sheetId="4" r:id="rId6"/>
    <sheet name="Canarias. Las Palmas" sheetId="20" r:id="rId7"/>
    <sheet name="Canarias. Tenerife" sheetId="19" r:id="rId8"/>
    <sheet name="Cantabria" sheetId="5" r:id="rId9"/>
    <sheet name="Cataluña" sheetId="6" r:id="rId10"/>
    <sheet name="C. Valenciana" sheetId="9" r:id="rId11"/>
    <sheet name="Galicia" sheetId="12" r:id="rId12"/>
    <sheet name="Madrid" sheetId="7" r:id="rId13"/>
    <sheet name="Navarra" sheetId="10" r:id="rId14"/>
    <sheet name="Pais Vasco" sheetId="13" r:id="rId15"/>
    <sheet name="La Rioja" sheetId="8" r:id="rId16"/>
    <sheet name="Ministerio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8" l="1"/>
  <c r="O6" i="18"/>
  <c r="N42" i="18"/>
  <c r="N19" i="18"/>
  <c r="N12" i="18"/>
  <c r="N6" i="18"/>
  <c r="L54" i="18"/>
  <c r="L42" i="18"/>
  <c r="L12" i="18"/>
  <c r="L6" i="18"/>
  <c r="G12" i="18"/>
  <c r="L41" i="19"/>
  <c r="L33" i="19"/>
  <c r="L31" i="19"/>
  <c r="L25" i="19"/>
  <c r="L23" i="19"/>
  <c r="L19" i="19"/>
  <c r="L13" i="19"/>
  <c r="L14" i="19"/>
  <c r="L15" i="19"/>
  <c r="L16" i="19"/>
  <c r="L17" i="19"/>
  <c r="L12" i="19"/>
  <c r="L7" i="19"/>
  <c r="L8" i="19"/>
  <c r="L9" i="19"/>
  <c r="L10" i="19"/>
  <c r="L6" i="19"/>
  <c r="C19" i="18"/>
  <c r="C12" i="18"/>
  <c r="C6" i="18"/>
  <c r="E19" i="18"/>
  <c r="E12" i="18"/>
  <c r="E6" i="18"/>
  <c r="D12" i="18"/>
  <c r="D6" i="18"/>
  <c r="C4" i="8"/>
  <c r="C17" i="10"/>
  <c r="C10" i="10"/>
  <c r="C17" i="4"/>
  <c r="C10" i="4"/>
  <c r="C4" i="4"/>
  <c r="C10" i="3" l="1"/>
  <c r="C4" i="3"/>
  <c r="C10" i="11" l="1"/>
  <c r="C4" i="11"/>
  <c r="C10" i="8" l="1"/>
  <c r="C17" i="8"/>
  <c r="C50" i="10"/>
  <c r="C39" i="10"/>
  <c r="C39" i="8" l="1"/>
  <c r="C4" i="10"/>
  <c r="C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Ángel Barrio Santos</author>
  </authors>
  <commentList>
    <comment ref="M4" authorId="0" shapeId="0" xr:uid="{363F9336-170D-496F-A9E1-23B1B44F217C}">
      <text>
        <r>
          <rPr>
            <sz val="9"/>
            <color indexed="81"/>
            <rFont val="Tahoma"/>
            <charset val="1"/>
          </rPr>
          <t>* Datos de Alava+Gipuzkoa No hay registros de Bizkaia</t>
        </r>
      </text>
    </comment>
    <comment ref="I26" authorId="0" shapeId="0" xr:uid="{AD5BE73F-0C46-4579-860A-C4015DB5D62E}">
      <text>
        <r>
          <rPr>
            <b/>
            <sz val="9"/>
            <color indexed="81"/>
            <rFont val="Tahoma"/>
            <charset val="1"/>
          </rPr>
          <t xml:space="preserve">Dato sólo IML Valencia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8" authorId="0" shapeId="0" xr:uid="{887C02C4-A600-4C23-BEB7-C40402262A1C}">
      <text>
        <r>
          <rPr>
            <b/>
            <sz val="9"/>
            <color indexed="81"/>
            <rFont val="Tahoma"/>
            <charset val="1"/>
          </rPr>
          <t>No incluye IML Castellón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2" authorId="0" shapeId="0" xr:uid="{1E7D1123-6439-4BAD-8F30-98C8DC7364FE}">
      <text>
        <r>
          <rPr>
            <sz val="9"/>
            <color indexed="81"/>
            <rFont val="Tahoma"/>
            <family val="2"/>
          </rPr>
          <t xml:space="preserve">Total Las Palmas y Tenerife. Subtotales sólo de las Las Palmas.
</t>
        </r>
      </text>
    </comment>
    <comment ref="I42" authorId="0" shapeId="0" xr:uid="{83E83779-0CEC-46D5-B82E-AD9DF4682D7C}">
      <text>
        <r>
          <rPr>
            <sz val="9"/>
            <color indexed="81"/>
            <rFont val="Tahoma"/>
            <charset val="1"/>
          </rPr>
          <t xml:space="preserve">Total de las 3 provincias
</t>
        </r>
      </text>
    </comment>
    <comment ref="I43" authorId="0" shapeId="0" xr:uid="{2C847DDA-7BC4-418B-AFCE-B7D5FBE3993F}">
      <text>
        <r>
          <rPr>
            <b/>
            <sz val="9"/>
            <color indexed="81"/>
            <rFont val="Tahoma"/>
            <charset val="1"/>
          </rPr>
          <t>No incluye Alicante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0" authorId="0" shapeId="0" xr:uid="{AFC17951-851F-4817-80DC-EACB5A6AC89E}">
      <text>
        <r>
          <rPr>
            <b/>
            <sz val="9"/>
            <color indexed="81"/>
            <rFont val="Tahoma"/>
            <family val="2"/>
          </rPr>
          <t>Dato sólo Tenerife.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0" shapeId="0" xr:uid="{6DFE61D5-AADF-4991-A7BF-17F2FF4E29DB}">
      <text>
        <r>
          <rPr>
            <sz val="9"/>
            <color indexed="81"/>
            <rFont val="Tahoma"/>
            <charset val="1"/>
          </rPr>
          <t>Total incluye las 3 provincias</t>
        </r>
      </text>
    </comment>
    <comment ref="J54" authorId="0" shapeId="0" xr:uid="{731F4EA7-610B-4F1D-AE17-7AFB4E23EE7D}">
      <text>
        <r>
          <rPr>
            <b/>
            <sz val="9"/>
            <color indexed="81"/>
            <rFont val="Tahoma"/>
            <charset val="1"/>
          </rPr>
          <t xml:space="preserve">Sólo datos familia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5" authorId="0" shapeId="0" xr:uid="{3E3BCC6D-EF15-40A0-BAF5-DE122C57B649}">
      <text>
        <r>
          <rPr>
            <b/>
            <sz val="9"/>
            <color indexed="81"/>
            <rFont val="Tahoma"/>
            <charset val="1"/>
          </rPr>
          <t xml:space="preserve">No va incluido Valencia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6" authorId="0" shapeId="0" xr:uid="{A9EF2A1C-8B18-4ACF-A083-4FB314731FDB}">
      <text>
        <r>
          <rPr>
            <b/>
            <sz val="9"/>
            <color indexed="81"/>
            <rFont val="Tahoma"/>
            <family val="2"/>
          </rPr>
          <t xml:space="preserve">Dato sólo Tenerife.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María Martínez Taboada</author>
  </authors>
  <commentList>
    <comment ref="A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18 PSICOLOGO , 7 TRABAJADORA SOCIAL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<sst xmlns="http://schemas.openxmlformats.org/spreadsheetml/2006/main" count="654" uniqueCount="83">
  <si>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</si>
  <si>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</si>
  <si>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</si>
  <si>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</si>
  <si>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</si>
  <si>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</si>
  <si>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</si>
  <si>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</si>
  <si>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</si>
  <si>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Accidentes de tráfico</t>
  </si>
  <si>
    <t>Agresiones</t>
  </si>
  <si>
    <t>Laborales</t>
  </si>
  <si>
    <t>Otros</t>
  </si>
  <si>
    <t>Agresiones sexuales</t>
  </si>
  <si>
    <t>Registro Civil</t>
  </si>
  <si>
    <t>Asistencia a juicios</t>
  </si>
  <si>
    <t>Madrid</t>
  </si>
  <si>
    <t>Ministerio</t>
  </si>
  <si>
    <t>Andalucía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</si>
  <si>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</si>
  <si>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</si>
  <si>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</si>
  <si>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</si>
  <si>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Lesionados</t>
  </si>
  <si>
    <t>Psiquiatría forense</t>
  </si>
  <si>
    <t>Imputabilidad/valoración psiquiátrica penal</t>
  </si>
  <si>
    <t>Drogadicción/toxicomanías</t>
  </si>
  <si>
    <t>Capacidad civil</t>
  </si>
  <si>
    <t>Internamientos involuntarios</t>
  </si>
  <si>
    <t>Menores de 18 años</t>
  </si>
  <si>
    <t>Mayores de 18 años</t>
  </si>
  <si>
    <t>Actuaciones sobre praxis médica</t>
  </si>
  <si>
    <t>Detenidos</t>
  </si>
  <si>
    <t>Determinación de edad</t>
  </si>
  <si>
    <t>Fiscalía de Menores</t>
  </si>
  <si>
    <t>Otros juzgados</t>
  </si>
  <si>
    <t>Periciales extrajudiciales</t>
  </si>
  <si>
    <t>Medicina Forense Laboral</t>
  </si>
  <si>
    <t>Otras actuaciones en clínica médico-forense</t>
  </si>
  <si>
    <t>Otras peticiones de Fiscalía</t>
  </si>
  <si>
    <t>Jurisdicción Penal</t>
  </si>
  <si>
    <t>Jurisdicción Civil</t>
  </si>
  <si>
    <t>Jurisdicción Laboral</t>
  </si>
  <si>
    <t>Jurisdicción Contencioso</t>
  </si>
  <si>
    <t>Videoconferencias</t>
  </si>
  <si>
    <t>Actuaciones psicología forense no violencia de género</t>
  </si>
  <si>
    <t>Actuaciones trabajadores sociales no violencia de género</t>
  </si>
  <si>
    <t>Equipos psicosociales</t>
  </si>
  <si>
    <t>Fecha de Nacimiento no definida</t>
  </si>
  <si>
    <t>Informes Psiquiatría Forense</t>
  </si>
  <si>
    <t>Informes Valoración del daño corporal</t>
  </si>
  <si>
    <t>Informes Oftalmología</t>
  </si>
  <si>
    <t>informes odontología forense</t>
  </si>
  <si>
    <t>Informes Médicina Legal</t>
  </si>
  <si>
    <t>Informes Traumatología forense</t>
  </si>
  <si>
    <r>
      <t xml:space="preserve">Accidentes de tráfico </t>
    </r>
    <r>
      <rPr>
        <vertAlign val="superscript"/>
        <sz val="11"/>
        <color rgb="FFFF0000"/>
        <rFont val="Arial"/>
        <family val="2"/>
      </rPr>
      <t>(2)</t>
    </r>
  </si>
  <si>
    <r>
      <t xml:space="preserve">Laborales </t>
    </r>
    <r>
      <rPr>
        <vertAlign val="superscript"/>
        <sz val="11"/>
        <color rgb="FFFF0000"/>
        <rFont val="Arial"/>
        <family val="2"/>
      </rPr>
      <t>(3)</t>
    </r>
  </si>
  <si>
    <t>2Excluídas periciales extrajudiciales 3En Orfila no está la categoría, se han incluído otras lesiones accidentales</t>
  </si>
  <si>
    <t>(4) Orfila no recoge esta actuación</t>
  </si>
  <si>
    <r>
      <t xml:space="preserve">Asistencia a juicios </t>
    </r>
    <r>
      <rPr>
        <b/>
        <vertAlign val="superscript"/>
        <sz val="12"/>
        <color rgb="FFFF0000"/>
        <rFont val="Arial"/>
        <family val="2"/>
      </rPr>
      <t>(4)</t>
    </r>
    <r>
      <rPr>
        <b/>
        <sz val="12"/>
        <color theme="0"/>
        <rFont val="Arial"/>
        <family val="2"/>
      </rPr>
      <t xml:space="preserve"> </t>
    </r>
  </si>
  <si>
    <t>1Información obtenida del Cuadro de Mandos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</si>
  <si>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(1)</t>
    </r>
  </si>
  <si>
    <t>(1) Modificamos el texto remarcado en rojo, porque sino es el mismo indicador que el anterior.</t>
  </si>
  <si>
    <t>Sin clasificar</t>
  </si>
  <si>
    <t>Sin Clasificar</t>
  </si>
  <si>
    <t xml:space="preserve">Actuaciones psicología forense no violencia de género 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</si>
  <si>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(2)</t>
    </r>
  </si>
  <si>
    <t>No consta</t>
  </si>
  <si>
    <t>SERVICIOS DE CLÍNICA MÉDICO FORENSE (ACTUACIONES)</t>
  </si>
  <si>
    <t>SERVICIOS DE CLÍNICA MÉDICO FORENSE (ACTUACIONES) (1)</t>
  </si>
  <si>
    <t>* Datos de Alava+Gipuzkoa No hay registros de Bizkaia</t>
  </si>
  <si>
    <t xml:space="preserve">Canarias </t>
  </si>
  <si>
    <t>DATOS PROVISIONALES</t>
  </si>
  <si>
    <t>-</t>
  </si>
  <si>
    <t>Dato solo IML Valencia</t>
  </si>
  <si>
    <t>No incluye IML Castellón</t>
  </si>
  <si>
    <t>Van incluidas las 3 provincias</t>
  </si>
  <si>
    <t>Desglose no va Alicante</t>
  </si>
  <si>
    <t>Desglose no va Valencia</t>
  </si>
  <si>
    <t>Familia</t>
  </si>
  <si>
    <t>subtotales solo de Las Palmas</t>
  </si>
  <si>
    <t>Sólo Tenerife</t>
  </si>
  <si>
    <t>Dato solo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</si>
</sst>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z val="12"/>
      <color theme="0"/>
      <name val="Verdana"/>
      <family val="2"/>
    </font>
    <font>
      <b/>
      <sz val="10"/>
      <color theme="3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sz val="9"/>
      <color rgb="FF000000"/>
      <name val="Verdana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theme="4"/>
        <bgColor rgb="FFFFFF00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4" tint="0.79998168889431442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0" borderId="2" applyNumberFormat="0" applyFill="0" applyAlignment="0" applyProtection="0"/>
    <xf numFmtId="0" fontId="10" fillId="17" borderId="3" applyNumberFormat="0" applyAlignment="0" applyProtection="0"/>
    <xf numFmtId="0" fontId="11" fillId="0" borderId="0" applyNumberFormat="0" applyFill="0" applyBorder="0" applyAlignment="0" applyProtection="0"/>
    <xf numFmtId="0" fontId="12" fillId="7" borderId="3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18" borderId="0" applyNumberFormat="0" applyBorder="0" applyAlignment="0" applyProtection="0"/>
    <xf numFmtId="0" fontId="16" fillId="0" borderId="0"/>
    <xf numFmtId="0" fontId="5" fillId="0" borderId="0"/>
    <xf numFmtId="0" fontId="5" fillId="19" borderId="4" applyNumberForma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1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5" fillId="0" borderId="0"/>
    <xf numFmtId="0" fontId="24" fillId="0" borderId="0"/>
    <xf numFmtId="0" fontId="4" fillId="0" borderId="0"/>
    <xf numFmtId="0" fontId="41" fillId="0" borderId="0"/>
    <xf numFmtId="0" fontId="41" fillId="0" borderId="0"/>
    <xf numFmtId="0" fontId="3" fillId="0" borderId="0"/>
    <xf numFmtId="0" fontId="49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27" fillId="0" borderId="10" xfId="0" applyFont="1" applyBorder="1"/>
    <xf numFmtId="0" fontId="0" fillId="0" borderId="10" xfId="0" applyBorder="1"/>
    <xf numFmtId="0" fontId="28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2" xfId="0" applyFont="1" applyBorder="1"/>
    <xf numFmtId="0" fontId="27" fillId="0" borderId="13" xfId="0" applyFont="1" applyBorder="1"/>
    <xf numFmtId="0" fontId="27" fillId="0" borderId="15" xfId="0" applyFont="1" applyBorder="1" applyAlignment="1">
      <alignment horizontal="left" vertical="center"/>
    </xf>
    <xf numFmtId="0" fontId="34" fillId="0" borderId="13" xfId="0" applyFont="1" applyBorder="1"/>
    <xf numFmtId="0" fontId="34" fillId="0" borderId="10" xfId="0" applyFont="1" applyBorder="1" applyAlignment="1">
      <alignment horizontal="left" vertical="center"/>
    </xf>
    <xf numFmtId="0" fontId="34" fillId="0" borderId="12" xfId="0" applyFont="1" applyBorder="1"/>
    <xf numFmtId="0" fontId="27" fillId="0" borderId="15" xfId="0" applyFont="1" applyBorder="1" applyAlignment="1">
      <alignment horizontal="right" vertical="center"/>
    </xf>
    <xf numFmtId="0" fontId="30" fillId="24" borderId="17" xfId="0" applyFont="1" applyFill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27" fillId="0" borderId="11" xfId="0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15" xfId="0" applyFont="1" applyBorder="1" applyAlignment="1">
      <alignment vertical="center"/>
    </xf>
    <xf numFmtId="0" fontId="0" fillId="0" borderId="21" xfId="0" applyBorder="1"/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32" fillId="0" borderId="10" xfId="0" applyFont="1" applyBorder="1"/>
    <xf numFmtId="0" fontId="34" fillId="0" borderId="10" xfId="0" applyFont="1" applyBorder="1"/>
    <xf numFmtId="0" fontId="27" fillId="0" borderId="15" xfId="0" applyFont="1" applyBorder="1" applyAlignment="1">
      <alignment horizontal="right"/>
    </xf>
    <xf numFmtId="0" fontId="27" fillId="0" borderId="23" xfId="0" applyFont="1" applyBorder="1"/>
    <xf numFmtId="0" fontId="29" fillId="0" borderId="10" xfId="0" applyFont="1" applyBorder="1"/>
    <xf numFmtId="0" fontId="37" fillId="0" borderId="10" xfId="0" applyFont="1" applyBorder="1"/>
    <xf numFmtId="0" fontId="38" fillId="0" borderId="10" xfId="0" applyFont="1" applyBorder="1"/>
    <xf numFmtId="0" fontId="39" fillId="0" borderId="10" xfId="0" applyFont="1" applyBorder="1"/>
    <xf numFmtId="0" fontId="40" fillId="0" borderId="10" xfId="0" applyFont="1" applyBorder="1"/>
    <xf numFmtId="0" fontId="27" fillId="0" borderId="20" xfId="0" applyFont="1" applyBorder="1"/>
    <xf numFmtId="0" fontId="42" fillId="0" borderId="0" xfId="0" applyFont="1"/>
    <xf numFmtId="0" fontId="43" fillId="0" borderId="0" xfId="0" applyFont="1"/>
    <xf numFmtId="3" fontId="44" fillId="0" borderId="14" xfId="0" applyNumberFormat="1" applyFont="1" applyBorder="1" applyAlignment="1">
      <alignment horizontal="right" vertical="center"/>
    </xf>
    <xf numFmtId="3" fontId="44" fillId="0" borderId="1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horizontal="right"/>
    </xf>
    <xf numFmtId="3" fontId="44" fillId="0" borderId="15" xfId="0" applyNumberFormat="1" applyFont="1" applyBorder="1" applyAlignment="1">
      <alignment horizontal="right" vertical="center"/>
    </xf>
    <xf numFmtId="3" fontId="44" fillId="0" borderId="15" xfId="0" applyNumberFormat="1" applyFont="1" applyBorder="1" applyAlignment="1">
      <alignment vertical="center"/>
    </xf>
    <xf numFmtId="3" fontId="44" fillId="0" borderId="15" xfId="0" applyNumberFormat="1" applyFont="1" applyBorder="1" applyAlignment="1">
      <alignment horizontal="right"/>
    </xf>
    <xf numFmtId="3" fontId="45" fillId="24" borderId="22" xfId="0" applyNumberFormat="1" applyFont="1" applyFill="1" applyBorder="1" applyAlignment="1">
      <alignment horizontal="right"/>
    </xf>
    <xf numFmtId="3" fontId="45" fillId="24" borderId="22" xfId="0" applyNumberFormat="1" applyFont="1" applyFill="1" applyBorder="1"/>
    <xf numFmtId="3" fontId="27" fillId="0" borderId="10" xfId="0" applyNumberFormat="1" applyFont="1" applyBorder="1"/>
    <xf numFmtId="3" fontId="27" fillId="0" borderId="12" xfId="0" applyNumberFormat="1" applyFont="1" applyBorder="1"/>
    <xf numFmtId="3" fontId="30" fillId="24" borderId="17" xfId="0" applyNumberFormat="1" applyFont="1" applyFill="1" applyBorder="1" applyAlignment="1">
      <alignment horizontal="right"/>
    </xf>
    <xf numFmtId="3" fontId="27" fillId="0" borderId="14" xfId="0" applyNumberFormat="1" applyFont="1" applyBorder="1" applyAlignment="1">
      <alignment horizontal="right" vertical="center"/>
    </xf>
    <xf numFmtId="3" fontId="27" fillId="0" borderId="15" xfId="0" applyNumberFormat="1" applyFont="1" applyBorder="1" applyAlignment="1">
      <alignment horizontal="right" vertical="center"/>
    </xf>
    <xf numFmtId="3" fontId="27" fillId="0" borderId="13" xfId="0" applyNumberFormat="1" applyFont="1" applyBorder="1" applyAlignment="1">
      <alignment horizontal="right"/>
    </xf>
    <xf numFmtId="3" fontId="27" fillId="0" borderId="10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27" fillId="0" borderId="12" xfId="0" applyNumberFormat="1" applyFont="1" applyBorder="1" applyAlignment="1">
      <alignment horizontal="right"/>
    </xf>
    <xf numFmtId="3" fontId="27" fillId="0" borderId="13" xfId="0" applyNumberFormat="1" applyFont="1" applyBorder="1"/>
    <xf numFmtId="3" fontId="30" fillId="24" borderId="17" xfId="0" applyNumberFormat="1" applyFont="1" applyFill="1" applyBorder="1"/>
    <xf numFmtId="3" fontId="27" fillId="0" borderId="15" xfId="0" applyNumberFormat="1" applyFont="1" applyBorder="1" applyAlignment="1">
      <alignment vertical="center"/>
    </xf>
    <xf numFmtId="3" fontId="27" fillId="0" borderId="14" xfId="0" applyNumberFormat="1" applyFont="1" applyBorder="1" applyAlignment="1">
      <alignment vertical="center"/>
    </xf>
    <xf numFmtId="3" fontId="27" fillId="0" borderId="11" xfId="0" applyNumberFormat="1" applyFont="1" applyBorder="1"/>
    <xf numFmtId="3" fontId="27" fillId="0" borderId="14" xfId="0" applyNumberFormat="1" applyFont="1" applyBorder="1" applyAlignment="1">
      <alignment horizontal="right"/>
    </xf>
    <xf numFmtId="3" fontId="27" fillId="0" borderId="15" xfId="0" applyNumberFormat="1" applyFont="1" applyBorder="1" applyAlignment="1">
      <alignment horizontal="right"/>
    </xf>
    <xf numFmtId="3" fontId="27" fillId="0" borderId="20" xfId="0" applyNumberFormat="1" applyFont="1" applyBorder="1"/>
    <xf numFmtId="3" fontId="27" fillId="0" borderId="20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horizontal="right" vertical="center" readingOrder="2"/>
    </xf>
    <xf numFmtId="3" fontId="46" fillId="0" borderId="15" xfId="0" applyNumberFormat="1" applyFont="1" applyBorder="1" applyAlignment="1">
      <alignment horizontal="right" vertical="center"/>
    </xf>
    <xf numFmtId="0" fontId="47" fillId="0" borderId="10" xfId="0" applyFont="1" applyBorder="1"/>
    <xf numFmtId="0" fontId="48" fillId="0" borderId="10" xfId="0" applyFont="1" applyBorder="1"/>
    <xf numFmtId="3" fontId="27" fillId="0" borderId="11" xfId="0" applyNumberFormat="1" applyFont="1" applyBorder="1" applyAlignment="1">
      <alignment horizontal="center"/>
    </xf>
    <xf numFmtId="3" fontId="27" fillId="0" borderId="15" xfId="0" applyNumberFormat="1" applyFont="1" applyBorder="1" applyAlignment="1">
      <alignment horizontal="center" vertical="center"/>
    </xf>
    <xf numFmtId="3" fontId="0" fillId="0" borderId="10" xfId="0" applyNumberFormat="1" applyBorder="1"/>
    <xf numFmtId="0" fontId="36" fillId="26" borderId="24" xfId="0" applyFont="1" applyFill="1" applyBorder="1" applyAlignment="1">
      <alignment horizontal="center" vertical="center"/>
    </xf>
    <xf numFmtId="0" fontId="36" fillId="26" borderId="2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30" fillId="24" borderId="11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left"/>
    </xf>
    <xf numFmtId="0" fontId="30" fillId="24" borderId="19" xfId="0" applyFont="1" applyFill="1" applyBorder="1" applyAlignment="1">
      <alignment horizontal="left"/>
    </xf>
    <xf numFmtId="0" fontId="30" fillId="24" borderId="17" xfId="0" applyFont="1" applyFill="1" applyBorder="1" applyAlignment="1">
      <alignment horizontal="left"/>
    </xf>
    <xf numFmtId="0" fontId="31" fillId="25" borderId="10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30" fillId="24" borderId="18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</cellXfs>
  <cellStyles count="5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0" xr:uid="{00000000-0005-0000-0000-000017000000}"/>
    <cellStyle name="Énfasis2 2" xfId="41" xr:uid="{00000000-0005-0000-0000-000018000000}"/>
    <cellStyle name="Énfasis3 2" xfId="42" xr:uid="{00000000-0005-0000-0000-000019000000}"/>
    <cellStyle name="Énfasis4 2" xfId="43" xr:uid="{00000000-0005-0000-0000-00001A000000}"/>
    <cellStyle name="Énfasis5 2" xfId="44" xr:uid="{00000000-0005-0000-0000-00001B000000}"/>
    <cellStyle name="Énfasis6 2" xfId="45" xr:uid="{00000000-0005-0000-0000-00001C000000}"/>
    <cellStyle name="Entrada 2" xfId="24" xr:uid="{00000000-0005-0000-0000-00001D000000}"/>
    <cellStyle name="Excel Built-in Normal" xfId="47" xr:uid="{00000000-0005-0000-0000-00001E000000}"/>
    <cellStyle name="Excel Built-in Normal 1" xfId="46" xr:uid="{00000000-0005-0000-0000-00001F000000}"/>
    <cellStyle name="Hipervínculo 2" xfId="25" xr:uid="{00000000-0005-0000-0000-000020000000}"/>
    <cellStyle name="Hipervínculo 3" xfId="26" xr:uid="{00000000-0005-0000-0000-000021000000}"/>
    <cellStyle name="Incorrecto 2" xfId="27" xr:uid="{00000000-0005-0000-0000-000022000000}"/>
    <cellStyle name="Neutral 2" xfId="28" xr:uid="{00000000-0005-0000-0000-000023000000}"/>
    <cellStyle name="Normal" xfId="0" builtinId="0"/>
    <cellStyle name="Normal 2" xfId="29" xr:uid="{00000000-0005-0000-0000-000025000000}"/>
    <cellStyle name="Normal 2 2" xfId="49" xr:uid="{5A794E60-6198-48A5-8B7C-17400E27AE47}"/>
    <cellStyle name="Normal 3" xfId="30" xr:uid="{00000000-0005-0000-0000-000026000000}"/>
    <cellStyle name="Normal 3 2" xfId="50" xr:uid="{0300CFA6-7966-4276-95BC-B181ECB86DA2}"/>
    <cellStyle name="Normal 4" xfId="48" xr:uid="{C96D915D-30F7-4122-869F-21EEFCBE5B74}"/>
    <cellStyle name="Normal 5" xfId="51" xr:uid="{8C9543A8-7526-4C29-AAE1-2FD4CC97D3BA}"/>
    <cellStyle name="Normal 6" xfId="52" xr:uid="{D6800AA4-7913-4B81-9F79-1DF7DA7E5D28}"/>
    <cellStyle name="Normal 7" xfId="53" xr:uid="{9A51B0D3-BD5F-4611-9022-2F068CE72C30}"/>
    <cellStyle name="Normal 8" xfId="54" xr:uid="{073E0B43-2E91-4DC0-AAB3-772EB6484CD5}"/>
    <cellStyle name="Notas 2" xfId="31" xr:uid="{00000000-0005-0000-0000-000027000000}"/>
    <cellStyle name="Salida 2" xfId="32" xr:uid="{00000000-0005-0000-0000-000028000000}"/>
    <cellStyle name="Texto de advertencia 2" xfId="33" xr:uid="{00000000-0005-0000-0000-000029000000}"/>
    <cellStyle name="Texto explicativo 2" xfId="34" xr:uid="{00000000-0005-0000-0000-00002A000000}"/>
    <cellStyle name="Título 1 2" xfId="36" xr:uid="{00000000-0005-0000-0000-00002B000000}"/>
    <cellStyle name="Título 2 2" xfId="37" xr:uid="{00000000-0005-0000-0000-00002C000000}"/>
    <cellStyle name="Título 3 2" xfId="38" xr:uid="{00000000-0005-0000-0000-00002D000000}"/>
    <cellStyle name="Título 4" xfId="39" xr:uid="{00000000-0005-0000-0000-00002E000000}"/>
    <cellStyle name="Total 2" xfId="35" xr:uid="{00000000-0005-0000-0000-00002F000000}"/>
  </cellStyles>
  <dxfs count="0"/>
  <tableStyles count="1" defaultTableStyle="TableStyleMedium2" defaultPivotStyle="PivotStyleLight16">
    <tableStyle name="Invisible" pivot="0" table="0" count="0" xr9:uid="{CFC95A83-DAD7-4DD4-BCAB-B842182C85C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123825</xdr:colOff>
      <xdr:row>8</xdr:row>
      <xdr:rowOff>19049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E4F4A317-82FA-489A-BC85-448F8A297BF3}"/>
            </a:ext>
          </a:extLst>
        </xdr:cNvPr>
        <xdr:cNvSpPr/>
      </xdr:nvSpPr>
      <xdr:spPr>
        <a:xfrm>
          <a:off x="771525" y="1619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clínica médico forense</a:t>
          </a:r>
        </a:p>
      </xdr:txBody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17</xdr:col>
      <xdr:colOff>114300</xdr:colOff>
      <xdr:row>11</xdr:row>
      <xdr:rowOff>52106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2CA78E8-B423-4D77-9638-D61D472E6934}"/>
            </a:ext>
          </a:extLst>
        </xdr:cNvPr>
        <xdr:cNvSpPr/>
      </xdr:nvSpPr>
      <xdr:spPr>
        <a:xfrm>
          <a:off x="76200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17</xdr:col>
      <xdr:colOff>152400</xdr:colOff>
      <xdr:row>9</xdr:row>
      <xdr:rowOff>19049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B3D36224-40E5-45E5-A96D-18928B2D935D}"/>
            </a:ext>
          </a:extLst>
        </xdr:cNvPr>
        <xdr:cNvSpPr/>
      </xdr:nvSpPr>
      <xdr:spPr>
        <a:xfrm>
          <a:off x="800100" y="19050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CLINICA MÉDICO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1</xdr:col>
      <xdr:colOff>57150</xdr:colOff>
      <xdr:row>9</xdr:row>
      <xdr:rowOff>152400</xdr:rowOff>
    </xdr:from>
    <xdr:to>
      <xdr:col>17</xdr:col>
      <xdr:colOff>171450</xdr:colOff>
      <xdr:row>12</xdr:row>
      <xdr:rowOff>23531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D5EDE6A-E804-4938-9F27-49B296FDF1D3}"/>
            </a:ext>
          </a:extLst>
        </xdr:cNvPr>
        <xdr:cNvSpPr/>
      </xdr:nvSpPr>
      <xdr:spPr>
        <a:xfrm>
          <a:off x="81915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925-CD79-4448-961D-7F6440A109F4}">
  <dimension ref="B5:J15"/>
  <sheetViews>
    <sheetView tabSelected="1" workbookViewId="0"/>
  </sheetViews>
  <sheetFormatPr baseColWidth="10" defaultColWidth="11.42578125" defaultRowHeight="12.75" x14ac:dyDescent="0.2"/>
  <cols>
    <col min="1" max="16384" width="11.42578125" style="2"/>
  </cols>
  <sheetData>
    <row r="5" spans="2:10" ht="18" x14ac:dyDescent="0.25">
      <c r="B5" s="25"/>
    </row>
    <row r="7" spans="2:10" ht="18" x14ac:dyDescent="0.25">
      <c r="B7" s="25"/>
    </row>
    <row r="13" spans="2:10" ht="23.25" x14ac:dyDescent="0.35">
      <c r="I13" s="62" t="s">
        <v>72</v>
      </c>
      <c r="J13" s="61"/>
    </row>
    <row r="15" spans="2:10" x14ac:dyDescent="0.2">
      <c r="C15" s="26" t="s">
        <v>20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>
        <v>40004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5"/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6"/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6"/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6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4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>
        <v>22450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6">
        <v>8487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6"/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6">
        <v>5575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6">
        <v>7234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6">
        <v>1154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>
        <v>1453</v>
      </c>
    </row>
    <row r="18" spans="1:3" s="2" customFormat="1" ht="15.75" thickTop="1" thickBot="1" x14ac:dyDescent="0.25">
      <c r="A18" s="68" t="s">
        <v>29</v>
      </c>
      <c r="B18" s="68"/>
      <c r="C18" s="56">
        <v>407</v>
      </c>
    </row>
    <row r="19" spans="1:3" s="2" customFormat="1" ht="15" thickBot="1" x14ac:dyDescent="0.25">
      <c r="A19" s="68" t="s">
        <v>30</v>
      </c>
      <c r="B19" s="68"/>
      <c r="C19" s="56">
        <v>1046</v>
      </c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48">
        <v>195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48">
        <v>2483</v>
      </c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>
        <v>582</v>
      </c>
    </row>
    <row r="26" spans="1:3" s="2" customFormat="1" ht="15.6" customHeight="1" thickTop="1" thickBot="1" x14ac:dyDescent="0.25">
      <c r="A26" s="68" t="s">
        <v>34</v>
      </c>
      <c r="B26" s="68"/>
      <c r="C26" s="56">
        <v>520</v>
      </c>
    </row>
    <row r="27" spans="1:3" s="2" customFormat="1" ht="15.6" customHeight="1" thickBot="1" x14ac:dyDescent="0.25">
      <c r="A27" s="68" t="s">
        <v>35</v>
      </c>
      <c r="B27" s="68"/>
      <c r="C27" s="56">
        <v>62</v>
      </c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48">
        <v>2416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48">
        <v>1686</v>
      </c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48">
        <v>857</v>
      </c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48">
        <v>2753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>
        <v>1964</v>
      </c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17.25" thickTop="1" thickBot="1" x14ac:dyDescent="0.3">
      <c r="A39" s="70" t="s">
        <v>15</v>
      </c>
      <c r="B39" s="71"/>
      <c r="C39" s="43">
        <v>10529</v>
      </c>
    </row>
    <row r="40" spans="1:3" s="2" customFormat="1" ht="14.45" customHeight="1" thickTop="1" thickBot="1" x14ac:dyDescent="0.25">
      <c r="A40" s="68" t="s">
        <v>40</v>
      </c>
      <c r="B40" s="68"/>
      <c r="C40" s="56"/>
    </row>
    <row r="41" spans="1:3" s="2" customFormat="1" ht="14.45" customHeight="1" thickBot="1" x14ac:dyDescent="0.25">
      <c r="A41" s="68" t="s">
        <v>41</v>
      </c>
      <c r="B41" s="68"/>
      <c r="C41" s="56"/>
    </row>
    <row r="42" spans="1:3" s="2" customFormat="1" ht="14.45" customHeight="1" thickBot="1" x14ac:dyDescent="0.25">
      <c r="A42" s="68" t="s">
        <v>42</v>
      </c>
      <c r="B42" s="68"/>
      <c r="C42" s="56"/>
    </row>
    <row r="43" spans="1:3" s="2" customFormat="1" ht="14.45" customHeight="1" thickBot="1" x14ac:dyDescent="0.25">
      <c r="A43" s="68" t="s">
        <v>43</v>
      </c>
      <c r="B43" s="68"/>
      <c r="C43" s="56"/>
    </row>
    <row r="44" spans="1:3" s="2" customFormat="1" ht="15" customHeight="1" thickBot="1" x14ac:dyDescent="0.25">
      <c r="A44" s="68" t="s">
        <v>44</v>
      </c>
      <c r="B44" s="68"/>
      <c r="C44" s="56"/>
    </row>
    <row r="45" spans="1:3" s="2" customFormat="1" ht="20.100000000000001" customHeight="1" thickBot="1" x14ac:dyDescent="0.25">
      <c r="A45" s="4"/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48" t="s">
        <v>73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48" t="s">
        <v>73</v>
      </c>
    </row>
    <row r="49" spans="1:3" s="2" customFormat="1" ht="20.100000000000001" customHeight="1" thickTop="1" thickBot="1" x14ac:dyDescent="0.25">
      <c r="A49" s="3"/>
      <c r="B49" s="3"/>
      <c r="C49" s="46"/>
    </row>
    <row r="50" spans="1:3" s="2" customFormat="1" ht="17.25" thickTop="1" thickBot="1" x14ac:dyDescent="0.3">
      <c r="A50" s="70" t="s">
        <v>47</v>
      </c>
      <c r="B50" s="71"/>
      <c r="C50" s="43"/>
    </row>
    <row r="51" spans="1:3" s="2" customFormat="1" ht="15.75" thickTop="1" thickBot="1" x14ac:dyDescent="0.25">
      <c r="A51" s="68" t="s">
        <v>45</v>
      </c>
      <c r="B51" s="68"/>
      <c r="C51" s="56" t="s">
        <v>73</v>
      </c>
    </row>
    <row r="52" spans="1:3" s="2" customFormat="1" ht="15" thickBot="1" x14ac:dyDescent="0.25">
      <c r="A52" s="68" t="s">
        <v>46</v>
      </c>
      <c r="B52" s="68"/>
      <c r="C52" s="56" t="s">
        <v>73</v>
      </c>
    </row>
  </sheetData>
  <sheetProtection selectLockedCells="1" selectUnlockedCells="1"/>
  <mergeCells count="36">
    <mergeCell ref="A46:B46"/>
    <mergeCell ref="A48:B48"/>
    <mergeCell ref="A51:B51"/>
    <mergeCell ref="A40:B40"/>
    <mergeCell ref="A41:B41"/>
    <mergeCell ref="A42:B42"/>
    <mergeCell ref="A43:B43"/>
    <mergeCell ref="A44:B44"/>
    <mergeCell ref="A2:G2"/>
    <mergeCell ref="A5:B5"/>
    <mergeCell ref="A11:B11"/>
    <mergeCell ref="A12:B12"/>
    <mergeCell ref="A6:B6"/>
    <mergeCell ref="A7:B7"/>
    <mergeCell ref="A8:B8"/>
    <mergeCell ref="A27:B27"/>
    <mergeCell ref="A29:B29"/>
    <mergeCell ref="A31:B31"/>
    <mergeCell ref="A33:B33"/>
    <mergeCell ref="A35:B35"/>
    <mergeCell ref="A52:B52"/>
    <mergeCell ref="A4:B4"/>
    <mergeCell ref="A10:B10"/>
    <mergeCell ref="A17:B17"/>
    <mergeCell ref="A25:B25"/>
    <mergeCell ref="A39:B39"/>
    <mergeCell ref="A50:B50"/>
    <mergeCell ref="A37:B37"/>
    <mergeCell ref="A26:B26"/>
    <mergeCell ref="A13:B13"/>
    <mergeCell ref="A14:B14"/>
    <mergeCell ref="A15:B15"/>
    <mergeCell ref="A19:B19"/>
    <mergeCell ref="A21:B21"/>
    <mergeCell ref="A18:B18"/>
    <mergeCell ref="A23:B23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MJ55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4" width="25.28515625" style="1" bestFit="1" customWidth="1"/>
    <col min="5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v>27938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3529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20206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619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3584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v>16414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1942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1782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5295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7044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351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1024" ht="17.25" thickTop="1" thickBot="1" x14ac:dyDescent="0.3">
      <c r="A17" s="70" t="s">
        <v>13</v>
      </c>
      <c r="B17" s="71"/>
      <c r="C17" s="51">
        <v>843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68" t="s">
        <v>29</v>
      </c>
      <c r="B18" s="68"/>
      <c r="C18" s="5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68" t="s">
        <v>30</v>
      </c>
      <c r="B19" s="68"/>
      <c r="C19" s="5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20.100000000000001" customHeight="1" x14ac:dyDescent="0.2">
      <c r="A20" s="1" t="s">
        <v>67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20.100000000000001" customHeight="1" thickBot="1" x14ac:dyDescent="0.25">
      <c r="A21" s="30"/>
      <c r="B21" s="30"/>
      <c r="C21" s="5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69" t="s">
        <v>31</v>
      </c>
      <c r="B22" s="69"/>
      <c r="C22" s="54">
        <v>96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69" t="s">
        <v>32</v>
      </c>
      <c r="B24" s="69"/>
      <c r="C24" s="54">
        <v>352</v>
      </c>
      <c r="D24" s="2" t="s">
        <v>74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70" t="s">
        <v>33</v>
      </c>
      <c r="B26" s="71"/>
      <c r="C26" s="51">
        <v>60</v>
      </c>
      <c r="D26" s="2" t="s">
        <v>75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68" t="s">
        <v>34</v>
      </c>
      <c r="B27" s="68"/>
      <c r="C27" s="52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68" t="s">
        <v>35</v>
      </c>
      <c r="B28" s="68"/>
      <c r="C28" s="52">
        <v>30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20.100000000000001" customHeight="1" thickBot="1" x14ac:dyDescent="0.25">
      <c r="A29" s="3"/>
      <c r="B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70" t="s">
        <v>36</v>
      </c>
      <c r="B30" s="71"/>
      <c r="C30" s="54">
        <v>2738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69" t="s">
        <v>37</v>
      </c>
      <c r="B32" s="69"/>
      <c r="C32" s="54">
        <v>773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69" t="s">
        <v>14</v>
      </c>
      <c r="B34" s="69"/>
      <c r="C34" s="54">
        <v>2676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69" t="s">
        <v>38</v>
      </c>
      <c r="B36" s="69"/>
      <c r="C36" s="54">
        <v>1622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69" t="s">
        <v>39</v>
      </c>
      <c r="B38" s="69"/>
      <c r="C38" s="5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70" t="s">
        <v>15</v>
      </c>
      <c r="B40" s="71"/>
      <c r="C40" s="51">
        <v>5282</v>
      </c>
      <c r="D40" s="2" t="s">
        <v>76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68" t="s">
        <v>40</v>
      </c>
      <c r="B41" s="68"/>
      <c r="C41" s="52">
        <v>3424</v>
      </c>
      <c r="D41" s="2" t="s">
        <v>77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68" t="s">
        <v>41</v>
      </c>
      <c r="B42" s="68"/>
      <c r="C42" s="52">
        <v>29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68" t="s">
        <v>42</v>
      </c>
      <c r="B43" s="68"/>
      <c r="C43" s="52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68" t="s">
        <v>43</v>
      </c>
      <c r="B44" s="68"/>
      <c r="C44" s="52">
        <v>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68" t="s">
        <v>44</v>
      </c>
      <c r="B45" s="68"/>
      <c r="C45" s="5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5" customHeight="1" thickBot="1" x14ac:dyDescent="0.25">
      <c r="A46" s="68" t="s">
        <v>63</v>
      </c>
      <c r="B46" s="68"/>
      <c r="C46" s="5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20.100000000000001" customHeight="1" thickBot="1" x14ac:dyDescent="0.25">
      <c r="A47" s="4"/>
      <c r="B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7.25" thickTop="1" thickBot="1" x14ac:dyDescent="0.3">
      <c r="A48" s="70" t="s">
        <v>45</v>
      </c>
      <c r="B48" s="72"/>
      <c r="C48" s="54">
        <v>1254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20.100000000000001" customHeight="1" thickTop="1" thickBot="1" x14ac:dyDescent="0.25">
      <c r="A49" s="4"/>
      <c r="B49" s="4"/>
      <c r="C49" s="4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7.25" thickTop="1" thickBot="1" x14ac:dyDescent="0.3">
      <c r="A50" s="69" t="s">
        <v>46</v>
      </c>
      <c r="B50" s="69"/>
      <c r="C50" s="54">
        <v>573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Top="1" thickBot="1" x14ac:dyDescent="0.25">
      <c r="A51" s="3"/>
      <c r="B51" s="3"/>
      <c r="C51" s="5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70" t="s">
        <v>47</v>
      </c>
      <c r="B52" s="71"/>
      <c r="C52" s="51">
        <v>1752</v>
      </c>
      <c r="D52" s="2" t="s">
        <v>76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.75" thickTop="1" thickBot="1" x14ac:dyDescent="0.25">
      <c r="A53" s="68" t="s">
        <v>45</v>
      </c>
      <c r="B53" s="68"/>
      <c r="C53" s="52">
        <v>569</v>
      </c>
      <c r="D53" s="2" t="s">
        <v>78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5" thickBot="1" x14ac:dyDescent="0.25">
      <c r="A54" s="68" t="s">
        <v>46</v>
      </c>
      <c r="B54" s="68"/>
      <c r="C54" s="52">
        <v>544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x14ac:dyDescent="0.2">
      <c r="A55" s="1" t="s">
        <v>67</v>
      </c>
    </row>
  </sheetData>
  <sheetProtection selectLockedCells="1" selectUnlockedCells="1"/>
  <mergeCells count="37">
    <mergeCell ref="A18:B18"/>
    <mergeCell ref="A48:B48"/>
    <mergeCell ref="A50:B50"/>
    <mergeCell ref="A53:B53"/>
    <mergeCell ref="A41:B41"/>
    <mergeCell ref="A42:B42"/>
    <mergeCell ref="A43:B43"/>
    <mergeCell ref="A44:B44"/>
    <mergeCell ref="A45:B45"/>
    <mergeCell ref="A24:B24"/>
    <mergeCell ref="A19:B19"/>
    <mergeCell ref="A26:B26"/>
    <mergeCell ref="A40:B40"/>
    <mergeCell ref="A52:B52"/>
    <mergeCell ref="A46:B46"/>
    <mergeCell ref="A22:B22"/>
    <mergeCell ref="A17:B17"/>
    <mergeCell ref="A2:G2"/>
    <mergeCell ref="A5:B5"/>
    <mergeCell ref="A11:B11"/>
    <mergeCell ref="A54:B54"/>
    <mergeCell ref="A32:B32"/>
    <mergeCell ref="A34:B34"/>
    <mergeCell ref="A36:B36"/>
    <mergeCell ref="A38:B38"/>
    <mergeCell ref="A27:B27"/>
    <mergeCell ref="A28:B28"/>
    <mergeCell ref="A30:B30"/>
    <mergeCell ref="A12:B12"/>
    <mergeCell ref="A13:B13"/>
    <mergeCell ref="A14:B14"/>
    <mergeCell ref="A15:B15"/>
    <mergeCell ref="A6:B6"/>
    <mergeCell ref="A7:B7"/>
    <mergeCell ref="A8:B8"/>
    <mergeCell ref="A4:B4"/>
    <mergeCell ref="A10:B10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C8-3F3C-446F-BF2B-79EE166EB7FC}">
  <sheetPr>
    <tabColor theme="0" tint="-0.14999847407452621"/>
  </sheetPr>
  <dimension ref="A1:AMJ54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f>SUM(C5:C8)</f>
        <v>8616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1228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5732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292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1364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v>12334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1143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700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4510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5256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598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1024" ht="17.25" thickTop="1" thickBot="1" x14ac:dyDescent="0.3">
      <c r="A17" s="70" t="s">
        <v>13</v>
      </c>
      <c r="B17" s="71"/>
      <c r="C17" s="51">
        <v>349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68" t="s">
        <v>29</v>
      </c>
      <c r="B18" s="68"/>
      <c r="C18" s="5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7" t="s">
        <v>30</v>
      </c>
      <c r="B19" s="7"/>
      <c r="C19" s="5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5" thickBot="1" x14ac:dyDescent="0.25">
      <c r="A20" s="68" t="s">
        <v>48</v>
      </c>
      <c r="B20" s="68"/>
      <c r="C20" s="5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16.5" customHeight="1" thickBot="1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69" t="s">
        <v>31</v>
      </c>
      <c r="B22" s="69"/>
      <c r="C22" s="54">
        <v>48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69" t="s">
        <v>32</v>
      </c>
      <c r="B24" s="69"/>
      <c r="C24" s="5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70" t="s">
        <v>33</v>
      </c>
      <c r="B26" s="71"/>
      <c r="C26" s="51">
        <v>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68" t="s">
        <v>34</v>
      </c>
      <c r="B27" s="68"/>
      <c r="C27" s="52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68" t="s">
        <v>35</v>
      </c>
      <c r="B28" s="68"/>
      <c r="C28" s="52">
        <v>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15.6" customHeight="1" thickBot="1" x14ac:dyDescent="0.25">
      <c r="A29" s="19"/>
      <c r="B29" s="19"/>
      <c r="C29" s="5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70" t="s">
        <v>36</v>
      </c>
      <c r="B30" s="71"/>
      <c r="C30" s="54">
        <v>755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69" t="s">
        <v>37</v>
      </c>
      <c r="B32" s="69"/>
      <c r="C32" s="54">
        <v>249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69" t="s">
        <v>14</v>
      </c>
      <c r="B34" s="69"/>
      <c r="C34" s="5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69" t="s">
        <v>38</v>
      </c>
      <c r="B36" s="69"/>
      <c r="C36" s="54">
        <v>528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69" t="s">
        <v>39</v>
      </c>
      <c r="B38" s="69"/>
      <c r="C38" s="5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70" t="s">
        <v>15</v>
      </c>
      <c r="B40" s="71"/>
      <c r="C40" s="51">
        <v>1995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68" t="s">
        <v>40</v>
      </c>
      <c r="B41" s="68"/>
      <c r="C41" s="5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68" t="s">
        <v>41</v>
      </c>
      <c r="B42" s="68"/>
      <c r="C42" s="5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68" t="s">
        <v>42</v>
      </c>
      <c r="B43" s="68"/>
      <c r="C43" s="5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68" t="s">
        <v>43</v>
      </c>
      <c r="B44" s="68"/>
      <c r="C44" s="5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68" t="s">
        <v>44</v>
      </c>
      <c r="B45" s="68"/>
      <c r="C45" s="5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20.100000000000001" customHeight="1" thickBot="1" x14ac:dyDescent="0.25">
      <c r="A46" s="4"/>
      <c r="B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7.25" thickTop="1" thickBot="1" x14ac:dyDescent="0.3">
      <c r="A47" s="70" t="s">
        <v>45</v>
      </c>
      <c r="B47" s="72"/>
      <c r="C47" s="52">
        <v>1009</v>
      </c>
      <c r="D47" s="3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20.100000000000001" customHeight="1" thickTop="1" thickBot="1" x14ac:dyDescent="0.25">
      <c r="A48" s="4"/>
      <c r="B48" s="4"/>
      <c r="C48" s="4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7.25" thickTop="1" thickBot="1" x14ac:dyDescent="0.3">
      <c r="A49" s="69" t="s">
        <v>46</v>
      </c>
      <c r="B49" s="69"/>
      <c r="C49" s="54">
        <v>902</v>
      </c>
      <c r="D49" s="3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20.100000000000001" customHeight="1" thickTop="1" thickBot="1" x14ac:dyDescent="0.25">
      <c r="A50" s="3"/>
      <c r="B50" s="3"/>
      <c r="C50" s="5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25" thickTop="1" thickBot="1" x14ac:dyDescent="0.3">
      <c r="A51" s="70" t="s">
        <v>61</v>
      </c>
      <c r="B51" s="71"/>
      <c r="C51" s="51">
        <v>667</v>
      </c>
      <c r="D51" s="2" t="s">
        <v>79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5.75" thickTop="1" thickBot="1" x14ac:dyDescent="0.25">
      <c r="A52" s="68" t="s">
        <v>45</v>
      </c>
      <c r="B52" s="68"/>
      <c r="C52" s="52">
        <v>667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" thickBot="1" x14ac:dyDescent="0.25">
      <c r="A53" s="68" t="s">
        <v>46</v>
      </c>
      <c r="B53" s="68"/>
      <c r="C53" s="52">
        <v>667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x14ac:dyDescent="0.2">
      <c r="A54" s="22" t="s">
        <v>62</v>
      </c>
    </row>
  </sheetData>
  <mergeCells count="36">
    <mergeCell ref="A2:G2"/>
    <mergeCell ref="A5:B5"/>
    <mergeCell ref="A6:B6"/>
    <mergeCell ref="A7:B7"/>
    <mergeCell ref="A53:B53"/>
    <mergeCell ref="A43:B43"/>
    <mergeCell ref="A44:B44"/>
    <mergeCell ref="A45:B45"/>
    <mergeCell ref="A47:B47"/>
    <mergeCell ref="A49:B49"/>
    <mergeCell ref="A52:B52"/>
    <mergeCell ref="A27:B27"/>
    <mergeCell ref="A28:B28"/>
    <mergeCell ref="A30:B30"/>
    <mergeCell ref="A32:B32"/>
    <mergeCell ref="A34:B34"/>
    <mergeCell ref="A4:B4"/>
    <mergeCell ref="A10:B10"/>
    <mergeCell ref="A17:B17"/>
    <mergeCell ref="A26:B26"/>
    <mergeCell ref="A40:B40"/>
    <mergeCell ref="A15:B15"/>
    <mergeCell ref="A20:B20"/>
    <mergeCell ref="A24:B24"/>
    <mergeCell ref="A18:B18"/>
    <mergeCell ref="A22:B22"/>
    <mergeCell ref="A11:B11"/>
    <mergeCell ref="A12:B12"/>
    <mergeCell ref="A13:B13"/>
    <mergeCell ref="A14:B14"/>
    <mergeCell ref="A8:B8"/>
    <mergeCell ref="A51:B51"/>
    <mergeCell ref="A36:B36"/>
    <mergeCell ref="A38:B38"/>
    <mergeCell ref="A41:B41"/>
    <mergeCell ref="A42:B4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MJ58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5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v>36429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6322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27320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2067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2787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v>23147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3493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2365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10124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6215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950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51">
        <v>1615</v>
      </c>
    </row>
    <row r="18" spans="1:3" s="2" customFormat="1" ht="15.75" thickTop="1" thickBot="1" x14ac:dyDescent="0.25">
      <c r="A18" s="68" t="s">
        <v>29</v>
      </c>
      <c r="B18" s="68"/>
      <c r="C18" s="52">
        <v>530</v>
      </c>
    </row>
    <row r="19" spans="1:3" s="2" customFormat="1" ht="15" thickBot="1" x14ac:dyDescent="0.25">
      <c r="A19" s="68" t="s">
        <v>30</v>
      </c>
      <c r="B19" s="68"/>
      <c r="C19" s="52">
        <v>870</v>
      </c>
    </row>
    <row r="20" spans="1:3" s="2" customFormat="1" ht="20.100000000000001" customHeight="1" thickBot="1" x14ac:dyDescent="0.25">
      <c r="A20" s="1"/>
      <c r="B20" s="1"/>
      <c r="C20" s="41"/>
    </row>
    <row r="21" spans="1:3" s="2" customFormat="1" ht="17.25" thickTop="1" thickBot="1" x14ac:dyDescent="0.3">
      <c r="A21" s="69" t="s">
        <v>31</v>
      </c>
      <c r="B21" s="69"/>
      <c r="C21" s="54">
        <v>293</v>
      </c>
    </row>
    <row r="22" spans="1:3" s="2" customFormat="1" ht="20.100000000000001" customHeight="1" thickTop="1" thickBot="1" x14ac:dyDescent="0.25">
      <c r="A22" s="3"/>
      <c r="B22" s="3"/>
      <c r="C22" s="41"/>
    </row>
    <row r="23" spans="1:3" s="2" customFormat="1" ht="17.25" thickTop="1" thickBot="1" x14ac:dyDescent="0.3">
      <c r="A23" s="69" t="s">
        <v>32</v>
      </c>
      <c r="B23" s="69"/>
      <c r="C23" s="54">
        <v>583</v>
      </c>
    </row>
    <row r="24" spans="1:3" s="2" customFormat="1" ht="20.100000000000001" customHeight="1" thickTop="1" thickBot="1" x14ac:dyDescent="0.25">
      <c r="A24" s="3"/>
      <c r="B24" s="3"/>
      <c r="C24" s="41"/>
    </row>
    <row r="25" spans="1:3" s="2" customFormat="1" ht="17.25" thickTop="1" thickBot="1" x14ac:dyDescent="0.3">
      <c r="A25" s="70" t="s">
        <v>33</v>
      </c>
      <c r="B25" s="71"/>
      <c r="C25" s="51">
        <v>563</v>
      </c>
    </row>
    <row r="26" spans="1:3" s="2" customFormat="1" ht="15.6" customHeight="1" thickTop="1" thickBot="1" x14ac:dyDescent="0.25">
      <c r="A26" s="68" t="s">
        <v>34</v>
      </c>
      <c r="B26" s="68"/>
      <c r="C26" s="52"/>
    </row>
    <row r="27" spans="1:3" s="2" customFormat="1" ht="15.6" customHeight="1" thickBot="1" x14ac:dyDescent="0.25">
      <c r="A27" s="68" t="s">
        <v>35</v>
      </c>
      <c r="B27" s="68"/>
      <c r="C27" s="52"/>
    </row>
    <row r="28" spans="1:3" s="2" customFormat="1" ht="20.100000000000001" customHeight="1" thickBot="1" x14ac:dyDescent="0.25">
      <c r="A28" s="3"/>
      <c r="B28" s="3"/>
      <c r="C28" s="41"/>
    </row>
    <row r="29" spans="1:3" s="2" customFormat="1" ht="17.25" thickTop="1" thickBot="1" x14ac:dyDescent="0.3">
      <c r="A29" s="70" t="s">
        <v>36</v>
      </c>
      <c r="B29" s="71"/>
      <c r="C29" s="54">
        <v>3560</v>
      </c>
    </row>
    <row r="30" spans="1:3" s="2" customFormat="1" ht="20.100000000000001" customHeight="1" thickTop="1" thickBot="1" x14ac:dyDescent="0.25">
      <c r="A30" s="3"/>
      <c r="B30" s="3"/>
      <c r="C30" s="41"/>
    </row>
    <row r="31" spans="1:3" s="2" customFormat="1" ht="15.6" customHeight="1" thickTop="1" thickBot="1" x14ac:dyDescent="0.3">
      <c r="A31" s="69" t="s">
        <v>37</v>
      </c>
      <c r="B31" s="69"/>
      <c r="C31" s="54">
        <v>2061</v>
      </c>
    </row>
    <row r="32" spans="1:3" s="2" customFormat="1" ht="20.100000000000001" customHeight="1" thickTop="1" thickBot="1" x14ac:dyDescent="0.25">
      <c r="A32" s="3"/>
      <c r="B32" s="3"/>
      <c r="C32" s="41"/>
    </row>
    <row r="33" spans="1:1024" ht="17.25" thickTop="1" thickBot="1" x14ac:dyDescent="0.3">
      <c r="A33" s="69" t="s">
        <v>14</v>
      </c>
      <c r="B33" s="69"/>
      <c r="C33" s="54">
        <v>44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20.100000000000001" customHeight="1" thickTop="1" thickBot="1" x14ac:dyDescent="0.25">
      <c r="A34" s="3"/>
      <c r="B34" s="3"/>
      <c r="C34" s="4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17.25" thickTop="1" thickBot="1" x14ac:dyDescent="0.3">
      <c r="A35" s="75" t="s">
        <v>38</v>
      </c>
      <c r="B35" s="76"/>
      <c r="C35" s="54">
        <v>1885</v>
      </c>
      <c r="D35" s="1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5.75" thickTop="1" thickBot="1" x14ac:dyDescent="0.25">
      <c r="A36" s="68" t="s">
        <v>49</v>
      </c>
      <c r="B36" s="68"/>
      <c r="C36" s="4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15.75" thickTop="1" thickBot="1" x14ac:dyDescent="0.25">
      <c r="A37" s="68" t="s">
        <v>50</v>
      </c>
      <c r="B37" s="68"/>
      <c r="C37" s="63" t="s">
        <v>73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5" thickBot="1" x14ac:dyDescent="0.25">
      <c r="A38" s="68" t="s">
        <v>51</v>
      </c>
      <c r="B38" s="68"/>
      <c r="C38" s="4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17.25" thickTop="1" thickBot="1" x14ac:dyDescent="0.3">
      <c r="A39" s="68" t="s">
        <v>52</v>
      </c>
      <c r="B39" s="68"/>
      <c r="C39" s="5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5" thickBot="1" x14ac:dyDescent="0.25">
      <c r="A40" s="68" t="s">
        <v>53</v>
      </c>
      <c r="B40" s="68"/>
      <c r="C40" s="64" t="s">
        <v>73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5" thickBot="1" x14ac:dyDescent="0.25">
      <c r="A41" s="68" t="s">
        <v>54</v>
      </c>
      <c r="B41" s="68"/>
      <c r="C41" s="64" t="s">
        <v>73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20.100000000000001" customHeight="1" thickBot="1" x14ac:dyDescent="0.25">
      <c r="C42" s="64" t="s">
        <v>73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7.25" thickTop="1" thickBot="1" x14ac:dyDescent="0.3">
      <c r="A43" s="69" t="s">
        <v>39</v>
      </c>
      <c r="B43" s="69"/>
      <c r="C43" s="64" t="s">
        <v>73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20.100000000000001" customHeight="1" thickTop="1" thickBot="1" x14ac:dyDescent="0.25">
      <c r="C44" s="64" t="s">
        <v>73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7.25" thickTop="1" thickBot="1" x14ac:dyDescent="0.3">
      <c r="A45" s="70" t="s">
        <v>15</v>
      </c>
      <c r="B45" s="71"/>
      <c r="C45" s="4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4.45" customHeight="1" thickTop="1" thickBot="1" x14ac:dyDescent="0.25">
      <c r="A46" s="68" t="s">
        <v>40</v>
      </c>
      <c r="B46" s="68"/>
      <c r="C46" s="54">
        <v>6966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4.45" customHeight="1" thickBot="1" x14ac:dyDescent="0.25">
      <c r="A47" s="68" t="s">
        <v>41</v>
      </c>
      <c r="B47" s="68"/>
      <c r="C47" s="4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4.45" customHeight="1" thickTop="1" thickBot="1" x14ac:dyDescent="0.25">
      <c r="A48" s="68" t="s">
        <v>42</v>
      </c>
      <c r="B48" s="68"/>
      <c r="C48" s="54">
        <v>4156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4.45" customHeight="1" thickBot="1" x14ac:dyDescent="0.25">
      <c r="A49" s="68" t="s">
        <v>43</v>
      </c>
      <c r="B49" s="68"/>
      <c r="C49" s="5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5" customHeight="1" thickTop="1" thickBot="1" x14ac:dyDescent="0.3">
      <c r="A50" s="68" t="s">
        <v>44</v>
      </c>
      <c r="B50" s="68"/>
      <c r="C50" s="5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Bot="1" x14ac:dyDescent="0.25">
      <c r="A51" s="4"/>
      <c r="B51" s="4"/>
      <c r="C51" s="64" t="s">
        <v>73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70" t="s">
        <v>45</v>
      </c>
      <c r="B52" s="72"/>
      <c r="C52" s="64" t="s">
        <v>73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20.100000000000001" customHeight="1" thickTop="1" thickBot="1" x14ac:dyDescent="0.25">
      <c r="A53" s="4"/>
      <c r="B53" s="4"/>
      <c r="C53" s="1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7.25" thickTop="1" thickBot="1" x14ac:dyDescent="0.3">
      <c r="A54" s="69" t="s">
        <v>46</v>
      </c>
      <c r="B54" s="69"/>
      <c r="C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ht="20.100000000000001" customHeight="1" thickTop="1" thickBot="1" x14ac:dyDescent="0.25">
      <c r="A55" s="3"/>
      <c r="B55" s="3"/>
      <c r="C55" s="1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spans="1:1024" ht="17.25" thickTop="1" thickBot="1" x14ac:dyDescent="0.3">
      <c r="A56" s="70" t="s">
        <v>47</v>
      </c>
      <c r="B56" s="71"/>
      <c r="C56" s="1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spans="1:1024" ht="15.75" thickTop="1" thickBot="1" x14ac:dyDescent="0.25">
      <c r="A57" s="68" t="s">
        <v>45</v>
      </c>
      <c r="B57" s="68"/>
      <c r="C57" s="1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spans="1:1024" ht="15" thickBot="1" x14ac:dyDescent="0.25">
      <c r="A58" s="68" t="s">
        <v>46</v>
      </c>
      <c r="B58" s="68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</sheetData>
  <sheetProtection selectLockedCells="1" selectUnlockedCells="1"/>
  <mergeCells count="42">
    <mergeCell ref="A2:G2"/>
    <mergeCell ref="A5:B5"/>
    <mergeCell ref="A11:B11"/>
    <mergeCell ref="A4:B4"/>
    <mergeCell ref="A57:B57"/>
    <mergeCell ref="A46:B46"/>
    <mergeCell ref="A47:B47"/>
    <mergeCell ref="A48:B48"/>
    <mergeCell ref="A49:B49"/>
    <mergeCell ref="A50:B50"/>
    <mergeCell ref="A52:B52"/>
    <mergeCell ref="A54:B54"/>
    <mergeCell ref="A25:B25"/>
    <mergeCell ref="A23:B23"/>
    <mergeCell ref="A19:B19"/>
    <mergeCell ref="A21:B21"/>
    <mergeCell ref="A58:B58"/>
    <mergeCell ref="A26:B26"/>
    <mergeCell ref="A27:B27"/>
    <mergeCell ref="A29:B29"/>
    <mergeCell ref="A31:B31"/>
    <mergeCell ref="A33:B33"/>
    <mergeCell ref="A35:B35"/>
    <mergeCell ref="A43:B43"/>
    <mergeCell ref="A45:B45"/>
    <mergeCell ref="A56:B56"/>
    <mergeCell ref="A36:B36"/>
    <mergeCell ref="A37:B37"/>
    <mergeCell ref="A38:B38"/>
    <mergeCell ref="A39:B39"/>
    <mergeCell ref="A40:B40"/>
    <mergeCell ref="A41:B41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374-17CC-451F-B857-1E021AD43A79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f>SUM(C5:C8)</f>
        <v>2068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143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1733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15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177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f>SUM(C11:C15)</f>
        <v>1463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3">
        <v>509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172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276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506</v>
      </c>
      <c r="D14" s="1"/>
      <c r="E14" s="1"/>
      <c r="F14" s="1"/>
      <c r="G14" s="1"/>
    </row>
    <row r="15" spans="1:7" s="2" customFormat="1" ht="15.75" thickTop="1" thickBot="1" x14ac:dyDescent="0.25">
      <c r="A15" s="68" t="s">
        <v>12</v>
      </c>
      <c r="B15" s="68"/>
      <c r="C15" s="53">
        <v>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51">
        <f>SUM(C18:C19)</f>
        <v>121</v>
      </c>
    </row>
    <row r="18" spans="1:3" s="2" customFormat="1" ht="15.75" thickTop="1" thickBot="1" x14ac:dyDescent="0.25">
      <c r="A18" s="68" t="s">
        <v>29</v>
      </c>
      <c r="B18" s="68"/>
      <c r="C18" s="52">
        <v>10</v>
      </c>
    </row>
    <row r="19" spans="1:3" s="2" customFormat="1" ht="15" thickBot="1" x14ac:dyDescent="0.25">
      <c r="A19" s="68" t="s">
        <v>30</v>
      </c>
      <c r="B19" s="68"/>
      <c r="C19" s="52">
        <v>111</v>
      </c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69" t="s">
        <v>31</v>
      </c>
      <c r="B21" s="69"/>
      <c r="C21" s="54">
        <v>7</v>
      </c>
    </row>
    <row r="22" spans="1:3" s="2" customFormat="1" ht="20.100000000000001" customHeight="1" thickTop="1" thickBot="1" x14ac:dyDescent="0.25">
      <c r="A22" s="3"/>
      <c r="B22" s="3"/>
      <c r="C22" s="41"/>
    </row>
    <row r="23" spans="1:3" s="2" customFormat="1" ht="17.25" thickTop="1" thickBot="1" x14ac:dyDescent="0.3">
      <c r="A23" s="69" t="s">
        <v>32</v>
      </c>
      <c r="B23" s="69"/>
      <c r="C23" s="54" t="s">
        <v>73</v>
      </c>
    </row>
    <row r="24" spans="1:3" s="2" customFormat="1" ht="20.100000000000001" customHeight="1" thickTop="1" thickBot="1" x14ac:dyDescent="0.25">
      <c r="A24" s="3"/>
      <c r="B24" s="3"/>
      <c r="C24" s="41"/>
    </row>
    <row r="25" spans="1:3" s="2" customFormat="1" ht="17.25" thickTop="1" thickBot="1" x14ac:dyDescent="0.3">
      <c r="A25" s="70" t="s">
        <v>33</v>
      </c>
      <c r="B25" s="71"/>
      <c r="C25" s="51"/>
    </row>
    <row r="26" spans="1:3" s="2" customFormat="1" ht="15.6" customHeight="1" thickTop="1" thickBot="1" x14ac:dyDescent="0.25">
      <c r="A26" s="68" t="s">
        <v>34</v>
      </c>
      <c r="B26" s="68"/>
      <c r="C26" s="52">
        <v>6</v>
      </c>
    </row>
    <row r="27" spans="1:3" s="2" customFormat="1" ht="15.6" customHeight="1" thickBot="1" x14ac:dyDescent="0.25">
      <c r="A27" s="68" t="s">
        <v>35</v>
      </c>
      <c r="B27" s="68"/>
      <c r="C27" s="52">
        <v>0</v>
      </c>
    </row>
    <row r="28" spans="1:3" s="2" customFormat="1" ht="20.100000000000001" customHeight="1" thickBot="1" x14ac:dyDescent="0.25">
      <c r="A28" s="3"/>
      <c r="B28" s="3"/>
      <c r="C28" s="41"/>
    </row>
    <row r="29" spans="1:3" s="2" customFormat="1" ht="17.25" thickTop="1" thickBot="1" x14ac:dyDescent="0.3">
      <c r="A29" s="70" t="s">
        <v>36</v>
      </c>
      <c r="B29" s="71"/>
      <c r="C29" s="54">
        <v>333</v>
      </c>
    </row>
    <row r="30" spans="1:3" s="2" customFormat="1" ht="20.100000000000001" customHeight="1" thickTop="1" thickBot="1" x14ac:dyDescent="0.25">
      <c r="A30" s="3"/>
      <c r="B30" s="3"/>
      <c r="C30" s="41"/>
    </row>
    <row r="31" spans="1:3" s="2" customFormat="1" ht="15.6" customHeight="1" thickTop="1" thickBot="1" x14ac:dyDescent="0.3">
      <c r="A31" s="69" t="s">
        <v>37</v>
      </c>
      <c r="B31" s="69"/>
      <c r="C31" s="54">
        <v>99</v>
      </c>
    </row>
    <row r="32" spans="1:3" s="2" customFormat="1" ht="20.100000000000001" customHeight="1" thickTop="1" thickBot="1" x14ac:dyDescent="0.25">
      <c r="A32" s="3"/>
      <c r="B32" s="3"/>
      <c r="C32" s="41"/>
    </row>
    <row r="33" spans="1:3" s="2" customFormat="1" ht="17.25" thickTop="1" thickBot="1" x14ac:dyDescent="0.3">
      <c r="A33" s="69" t="s">
        <v>14</v>
      </c>
      <c r="B33" s="69"/>
      <c r="C33" s="54">
        <v>0</v>
      </c>
    </row>
    <row r="34" spans="1:3" s="2" customFormat="1" ht="20.100000000000001" customHeight="1" thickTop="1" thickBot="1" x14ac:dyDescent="0.25">
      <c r="A34" s="3"/>
      <c r="B34" s="3"/>
      <c r="C34" s="41"/>
    </row>
    <row r="35" spans="1:3" s="2" customFormat="1" ht="17.25" thickTop="1" thickBot="1" x14ac:dyDescent="0.3">
      <c r="A35" s="69" t="s">
        <v>38</v>
      </c>
      <c r="B35" s="69"/>
      <c r="C35" s="54">
        <v>286</v>
      </c>
    </row>
    <row r="36" spans="1:3" s="2" customFormat="1" ht="20.100000000000001" customHeight="1" thickTop="1" thickBot="1" x14ac:dyDescent="0.25">
      <c r="A36" s="1"/>
      <c r="B36" s="1"/>
      <c r="C36" s="41"/>
    </row>
    <row r="37" spans="1:3" s="2" customFormat="1" ht="17.25" thickTop="1" thickBot="1" x14ac:dyDescent="0.3">
      <c r="A37" s="69" t="s">
        <v>39</v>
      </c>
      <c r="B37" s="69"/>
      <c r="C37" s="54">
        <v>10</v>
      </c>
    </row>
    <row r="38" spans="1:3" s="2" customFormat="1" ht="20.100000000000001" customHeight="1" thickTop="1" thickBot="1" x14ac:dyDescent="0.25">
      <c r="A38" s="1"/>
      <c r="B38" s="1"/>
      <c r="C38" s="41"/>
    </row>
    <row r="39" spans="1:3" s="2" customFormat="1" ht="17.25" thickTop="1" thickBot="1" x14ac:dyDescent="0.3">
      <c r="A39" s="70" t="s">
        <v>15</v>
      </c>
      <c r="B39" s="71"/>
      <c r="C39" s="51">
        <f>+C40+C41+C42+C43+C44</f>
        <v>368</v>
      </c>
    </row>
    <row r="40" spans="1:3" s="2" customFormat="1" ht="14.45" customHeight="1" thickTop="1" thickBot="1" x14ac:dyDescent="0.25">
      <c r="A40" s="68" t="s">
        <v>40</v>
      </c>
      <c r="B40" s="68"/>
      <c r="C40" s="54">
        <v>255</v>
      </c>
    </row>
    <row r="41" spans="1:3" s="2" customFormat="1" ht="14.45" customHeight="1" thickTop="1" thickBot="1" x14ac:dyDescent="0.25">
      <c r="A41" s="68" t="s">
        <v>41</v>
      </c>
      <c r="B41" s="68"/>
      <c r="C41" s="54">
        <v>42</v>
      </c>
    </row>
    <row r="42" spans="1:3" s="2" customFormat="1" ht="14.45" customHeight="1" thickTop="1" thickBot="1" x14ac:dyDescent="0.25">
      <c r="A42" s="68" t="s">
        <v>42</v>
      </c>
      <c r="B42" s="68"/>
      <c r="C42" s="54">
        <v>63</v>
      </c>
    </row>
    <row r="43" spans="1:3" s="2" customFormat="1" ht="14.45" customHeight="1" thickTop="1" thickBot="1" x14ac:dyDescent="0.25">
      <c r="A43" s="68" t="s">
        <v>43</v>
      </c>
      <c r="B43" s="68"/>
      <c r="C43" s="54">
        <v>2</v>
      </c>
    </row>
    <row r="44" spans="1:3" s="2" customFormat="1" ht="15" customHeight="1" thickTop="1" thickBot="1" x14ac:dyDescent="0.25">
      <c r="A44" s="68" t="s">
        <v>44</v>
      </c>
      <c r="B44" s="68"/>
      <c r="C44" s="54">
        <v>6</v>
      </c>
    </row>
    <row r="45" spans="1:3" s="2" customFormat="1" ht="20.100000000000001" customHeight="1" thickTop="1" thickBot="1" x14ac:dyDescent="0.25">
      <c r="A45" s="4"/>
      <c r="B45" s="4"/>
      <c r="C45" s="54"/>
    </row>
    <row r="46" spans="1:3" s="2" customFormat="1" ht="17.25" thickTop="1" thickBot="1" x14ac:dyDescent="0.3">
      <c r="A46" s="70" t="s">
        <v>45</v>
      </c>
      <c r="B46" s="72"/>
      <c r="C46" s="54">
        <v>735</v>
      </c>
    </row>
    <row r="47" spans="1:3" s="2" customFormat="1" ht="20.100000000000001" customHeight="1" thickTop="1" thickBot="1" x14ac:dyDescent="0.25">
      <c r="A47" s="4"/>
      <c r="B47" s="4"/>
      <c r="C47" s="42"/>
    </row>
    <row r="48" spans="1:3" s="2" customFormat="1" ht="17.25" thickTop="1" thickBot="1" x14ac:dyDescent="0.3">
      <c r="A48" s="69" t="s">
        <v>46</v>
      </c>
      <c r="B48" s="69"/>
      <c r="C48" s="54">
        <v>271</v>
      </c>
    </row>
    <row r="49" spans="1:3" s="2" customFormat="1" ht="20.100000000000001" customHeight="1" thickTop="1" thickBot="1" x14ac:dyDescent="0.25">
      <c r="A49" s="3"/>
      <c r="B49" s="3"/>
      <c r="C49" s="50"/>
    </row>
    <row r="50" spans="1:3" s="2" customFormat="1" ht="17.25" thickTop="1" thickBot="1" x14ac:dyDescent="0.3">
      <c r="A50" s="70" t="s">
        <v>47</v>
      </c>
      <c r="B50" s="71"/>
      <c r="C50" s="51">
        <f>+C51+C52</f>
        <v>404</v>
      </c>
    </row>
    <row r="51" spans="1:3" s="2" customFormat="1" ht="15.75" thickTop="1" thickBot="1" x14ac:dyDescent="0.25">
      <c r="A51" s="68" t="s">
        <v>45</v>
      </c>
      <c r="B51" s="68"/>
      <c r="C51" s="52">
        <v>133</v>
      </c>
    </row>
    <row r="52" spans="1:3" s="2" customFormat="1" ht="15" thickBot="1" x14ac:dyDescent="0.25">
      <c r="A52" s="68" t="s">
        <v>46</v>
      </c>
      <c r="B52" s="68"/>
      <c r="C52" s="52">
        <v>271</v>
      </c>
    </row>
  </sheetData>
  <mergeCells count="36">
    <mergeCell ref="A18:B18"/>
    <mergeCell ref="A21:B21"/>
    <mergeCell ref="A29:B29"/>
    <mergeCell ref="A31:B31"/>
    <mergeCell ref="A33:B33"/>
    <mergeCell ref="A48:B48"/>
    <mergeCell ref="A52:B52"/>
    <mergeCell ref="A41:B41"/>
    <mergeCell ref="A42:B42"/>
    <mergeCell ref="A43:B43"/>
    <mergeCell ref="A44:B44"/>
    <mergeCell ref="A46:B46"/>
    <mergeCell ref="A12:B12"/>
    <mergeCell ref="A13:B13"/>
    <mergeCell ref="A14:B14"/>
    <mergeCell ref="A2:G2"/>
    <mergeCell ref="A5:B5"/>
    <mergeCell ref="A6:B6"/>
    <mergeCell ref="A7:B7"/>
    <mergeCell ref="A4:B4"/>
    <mergeCell ref="A15:B15"/>
    <mergeCell ref="A8:B8"/>
    <mergeCell ref="A51:B51"/>
    <mergeCell ref="A19:B19"/>
    <mergeCell ref="A23:B23"/>
    <mergeCell ref="A26:B26"/>
    <mergeCell ref="A27:B27"/>
    <mergeCell ref="A35:B35"/>
    <mergeCell ref="A37:B37"/>
    <mergeCell ref="A40:B40"/>
    <mergeCell ref="A10:B10"/>
    <mergeCell ref="A17:B17"/>
    <mergeCell ref="A25:B25"/>
    <mergeCell ref="A39:B39"/>
    <mergeCell ref="A50:B50"/>
    <mergeCell ref="A11:B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D35-47F0-4348-B180-6789194AA7C4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v>4144</v>
      </c>
      <c r="D4" s="1"/>
      <c r="E4" s="32" t="s">
        <v>70</v>
      </c>
    </row>
    <row r="5" spans="1:7" s="2" customFormat="1" ht="15.75" thickTop="1" thickBot="1" x14ac:dyDescent="0.25">
      <c r="A5" s="74" t="s">
        <v>9</v>
      </c>
      <c r="B5" s="74"/>
      <c r="C5" s="53">
        <v>411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3663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50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20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v>3012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418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427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591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1394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182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51">
        <v>186</v>
      </c>
    </row>
    <row r="18" spans="1:3" s="2" customFormat="1" ht="15.75" thickTop="1" thickBot="1" x14ac:dyDescent="0.25">
      <c r="A18" s="68" t="s">
        <v>29</v>
      </c>
      <c r="B18" s="68"/>
      <c r="C18" s="52">
        <v>46</v>
      </c>
    </row>
    <row r="19" spans="1:3" s="2" customFormat="1" ht="15" thickBot="1" x14ac:dyDescent="0.25">
      <c r="A19" s="68" t="s">
        <v>30</v>
      </c>
      <c r="B19" s="68"/>
      <c r="C19" s="52">
        <v>140</v>
      </c>
    </row>
    <row r="20" spans="1:3" s="2" customFormat="1" ht="20.100000000000001" customHeight="1" thickBot="1" x14ac:dyDescent="0.25">
      <c r="A20" s="1"/>
      <c r="B20" s="1"/>
      <c r="C20" s="41"/>
    </row>
    <row r="21" spans="1:3" s="2" customFormat="1" ht="17.25" thickTop="1" thickBot="1" x14ac:dyDescent="0.3">
      <c r="A21" s="69" t="s">
        <v>31</v>
      </c>
      <c r="B21" s="69"/>
      <c r="C21" s="54">
        <v>13</v>
      </c>
    </row>
    <row r="22" spans="1:3" s="2" customFormat="1" ht="20.100000000000001" customHeight="1" thickTop="1" thickBot="1" x14ac:dyDescent="0.25">
      <c r="A22" s="3"/>
      <c r="B22" s="3"/>
      <c r="C22" s="41"/>
    </row>
    <row r="23" spans="1:3" s="2" customFormat="1" ht="17.25" thickTop="1" thickBot="1" x14ac:dyDescent="0.3">
      <c r="A23" s="69" t="s">
        <v>32</v>
      </c>
      <c r="B23" s="69"/>
      <c r="C23" s="54">
        <v>46</v>
      </c>
    </row>
    <row r="24" spans="1:3" s="2" customFormat="1" ht="20.100000000000001" customHeight="1" thickTop="1" thickBot="1" x14ac:dyDescent="0.25">
      <c r="A24" s="3"/>
      <c r="B24" s="3"/>
      <c r="C24" s="41"/>
    </row>
    <row r="25" spans="1:3" s="2" customFormat="1" ht="17.25" thickTop="1" thickBot="1" x14ac:dyDescent="0.3">
      <c r="A25" s="70" t="s">
        <v>33</v>
      </c>
      <c r="B25" s="71"/>
      <c r="C25" s="54">
        <v>11</v>
      </c>
    </row>
    <row r="26" spans="1:3" s="2" customFormat="1" ht="15.6" customHeight="1" thickTop="1" thickBot="1" x14ac:dyDescent="0.25">
      <c r="A26" s="68" t="s">
        <v>34</v>
      </c>
      <c r="B26" s="68"/>
      <c r="C26" s="52">
        <v>11</v>
      </c>
    </row>
    <row r="27" spans="1:3" s="2" customFormat="1" ht="15.6" customHeight="1" thickBot="1" x14ac:dyDescent="0.25">
      <c r="A27" s="68" t="s">
        <v>35</v>
      </c>
      <c r="B27" s="68"/>
      <c r="C27" s="52">
        <v>0</v>
      </c>
    </row>
    <row r="28" spans="1:3" s="2" customFormat="1" ht="20.100000000000001" customHeight="1" thickBot="1" x14ac:dyDescent="0.25">
      <c r="A28" s="3"/>
      <c r="B28" s="3"/>
      <c r="C28" s="41"/>
    </row>
    <row r="29" spans="1:3" s="2" customFormat="1" ht="17.25" thickTop="1" thickBot="1" x14ac:dyDescent="0.3">
      <c r="A29" s="70" t="s">
        <v>36</v>
      </c>
      <c r="B29" s="71"/>
      <c r="C29" s="54">
        <v>202</v>
      </c>
    </row>
    <row r="30" spans="1:3" s="2" customFormat="1" ht="20.100000000000001" customHeight="1" thickTop="1" thickBot="1" x14ac:dyDescent="0.25">
      <c r="A30" s="3"/>
      <c r="B30" s="3"/>
      <c r="C30" s="41"/>
    </row>
    <row r="31" spans="1:3" s="2" customFormat="1" ht="15.6" customHeight="1" thickTop="1" thickBot="1" x14ac:dyDescent="0.3">
      <c r="A31" s="69" t="s">
        <v>37</v>
      </c>
      <c r="B31" s="69"/>
      <c r="C31" s="54">
        <v>36</v>
      </c>
    </row>
    <row r="32" spans="1:3" s="2" customFormat="1" ht="20.100000000000001" customHeight="1" thickTop="1" thickBot="1" x14ac:dyDescent="0.25">
      <c r="A32" s="3"/>
      <c r="B32" s="3"/>
      <c r="C32" s="41"/>
    </row>
    <row r="33" spans="1:4" s="2" customFormat="1" ht="17.25" thickTop="1" thickBot="1" x14ac:dyDescent="0.3">
      <c r="A33" s="69" t="s">
        <v>14</v>
      </c>
      <c r="B33" s="69"/>
      <c r="C33" s="54">
        <v>3</v>
      </c>
    </row>
    <row r="34" spans="1:4" s="2" customFormat="1" ht="20.100000000000001" customHeight="1" thickTop="1" thickBot="1" x14ac:dyDescent="0.25">
      <c r="A34" s="3"/>
      <c r="B34" s="3"/>
      <c r="C34" s="41"/>
    </row>
    <row r="35" spans="1:4" s="2" customFormat="1" ht="17.25" thickTop="1" thickBot="1" x14ac:dyDescent="0.3">
      <c r="A35" s="69" t="s">
        <v>38</v>
      </c>
      <c r="B35" s="69"/>
      <c r="C35" s="54">
        <v>419</v>
      </c>
      <c r="D35" s="32"/>
    </row>
    <row r="36" spans="1:4" s="2" customFormat="1" ht="20.100000000000001" customHeight="1" thickTop="1" thickBot="1" x14ac:dyDescent="0.25">
      <c r="A36" s="1"/>
      <c r="B36" s="1"/>
      <c r="C36" s="41"/>
      <c r="D36" s="31"/>
    </row>
    <row r="37" spans="1:4" s="2" customFormat="1" ht="17.25" thickTop="1" thickBot="1" x14ac:dyDescent="0.3">
      <c r="A37" s="69" t="s">
        <v>39</v>
      </c>
      <c r="B37" s="69"/>
      <c r="C37" s="54">
        <v>184</v>
      </c>
      <c r="D37" s="32"/>
    </row>
    <row r="38" spans="1:4" s="2" customFormat="1" ht="20.100000000000001" customHeight="1" thickTop="1" thickBot="1" x14ac:dyDescent="0.25">
      <c r="A38" s="1"/>
      <c r="B38" s="1"/>
      <c r="C38" s="41"/>
    </row>
    <row r="39" spans="1:4" s="2" customFormat="1" ht="17.25" thickTop="1" thickBot="1" x14ac:dyDescent="0.3">
      <c r="A39" s="70" t="s">
        <v>15</v>
      </c>
      <c r="B39" s="71"/>
      <c r="C39" s="51">
        <v>1616</v>
      </c>
    </row>
    <row r="40" spans="1:4" s="2" customFormat="1" ht="14.45" customHeight="1" thickTop="1" thickBot="1" x14ac:dyDescent="0.25">
      <c r="A40" s="68" t="s">
        <v>40</v>
      </c>
      <c r="B40" s="68"/>
      <c r="C40" s="52">
        <v>1443</v>
      </c>
    </row>
    <row r="41" spans="1:4" s="2" customFormat="1" ht="14.45" customHeight="1" thickBot="1" x14ac:dyDescent="0.25">
      <c r="A41" s="68" t="s">
        <v>41</v>
      </c>
      <c r="B41" s="68"/>
      <c r="C41" s="52">
        <v>42</v>
      </c>
    </row>
    <row r="42" spans="1:4" s="2" customFormat="1" ht="14.45" customHeight="1" thickBot="1" x14ac:dyDescent="0.25">
      <c r="A42" s="68" t="s">
        <v>42</v>
      </c>
      <c r="B42" s="68"/>
      <c r="C42" s="52">
        <v>8</v>
      </c>
    </row>
    <row r="43" spans="1:4" s="2" customFormat="1" ht="14.45" customHeight="1" thickBot="1" x14ac:dyDescent="0.25">
      <c r="A43" s="68" t="s">
        <v>43</v>
      </c>
      <c r="B43" s="68"/>
      <c r="C43" s="52">
        <v>0</v>
      </c>
    </row>
    <row r="44" spans="1:4" s="2" customFormat="1" ht="15" customHeight="1" thickBot="1" x14ac:dyDescent="0.25">
      <c r="A44" s="68" t="s">
        <v>44</v>
      </c>
      <c r="B44" s="68"/>
      <c r="C44" s="52">
        <v>123</v>
      </c>
    </row>
    <row r="45" spans="1:4" s="2" customFormat="1" ht="20.100000000000001" customHeight="1" thickBot="1" x14ac:dyDescent="0.25">
      <c r="A45" s="4"/>
      <c r="B45" s="4"/>
      <c r="C45" s="41"/>
    </row>
    <row r="46" spans="1:4" s="2" customFormat="1" ht="17.25" thickTop="1" thickBot="1" x14ac:dyDescent="0.3">
      <c r="A46" s="70" t="s">
        <v>45</v>
      </c>
      <c r="B46" s="72"/>
      <c r="C46" s="54">
        <v>182</v>
      </c>
      <c r="D46" s="32"/>
    </row>
    <row r="47" spans="1:4" s="2" customFormat="1" ht="20.100000000000001" customHeight="1" thickTop="1" thickBot="1" x14ac:dyDescent="0.25">
      <c r="A47" s="4"/>
      <c r="B47" s="4"/>
      <c r="C47" s="42"/>
    </row>
    <row r="48" spans="1:4" s="2" customFormat="1" ht="17.25" thickTop="1" thickBot="1" x14ac:dyDescent="0.3">
      <c r="A48" s="69" t="s">
        <v>46</v>
      </c>
      <c r="B48" s="69"/>
      <c r="C48" s="54">
        <v>90</v>
      </c>
      <c r="D48" s="32"/>
    </row>
    <row r="49" spans="1:3" s="2" customFormat="1" ht="20.100000000000001" customHeight="1" thickTop="1" thickBot="1" x14ac:dyDescent="0.25">
      <c r="A49" s="3"/>
      <c r="B49" s="3"/>
      <c r="C49" s="50"/>
    </row>
    <row r="50" spans="1:3" s="2" customFormat="1" ht="17.25" thickTop="1" thickBot="1" x14ac:dyDescent="0.3">
      <c r="A50" s="70" t="s">
        <v>47</v>
      </c>
      <c r="B50" s="71"/>
      <c r="C50" s="51">
        <v>0</v>
      </c>
    </row>
    <row r="51" spans="1:3" s="2" customFormat="1" ht="15.75" thickTop="1" thickBot="1" x14ac:dyDescent="0.25">
      <c r="A51" s="68" t="s">
        <v>45</v>
      </c>
      <c r="B51" s="68"/>
      <c r="C51" s="52">
        <v>0</v>
      </c>
    </row>
    <row r="52" spans="1:3" s="2" customFormat="1" ht="15" thickBot="1" x14ac:dyDescent="0.25">
      <c r="A52" s="68" t="s">
        <v>46</v>
      </c>
      <c r="B52" s="68"/>
      <c r="C52" s="52">
        <v>0</v>
      </c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7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>
        <f>SUM(C5:C8)</f>
        <v>1238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45">
        <v>82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45">
        <v>1130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45">
        <v>8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45">
        <v>18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>
        <f>+C11+C12+C13+C14+C15</f>
        <v>575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45">
        <v>119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45">
        <v>34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45">
        <v>211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45">
        <v>176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45">
        <v>35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>
        <f>+C18+C19</f>
        <v>27</v>
      </c>
    </row>
    <row r="18" spans="1:3" s="2" customFormat="1" ht="15.75" thickTop="1" thickBot="1" x14ac:dyDescent="0.25">
      <c r="A18" s="68" t="s">
        <v>29</v>
      </c>
      <c r="B18" s="68"/>
      <c r="C18" s="45">
        <v>12</v>
      </c>
    </row>
    <row r="19" spans="1:3" s="2" customFormat="1" ht="15" thickBot="1" x14ac:dyDescent="0.25">
      <c r="A19" s="68" t="s">
        <v>30</v>
      </c>
      <c r="B19" s="68"/>
      <c r="C19" s="45">
        <v>15</v>
      </c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59" t="s">
        <v>73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59" t="s">
        <v>73</v>
      </c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/>
    </row>
    <row r="26" spans="1:3" s="2" customFormat="1" ht="15.6" customHeight="1" thickTop="1" thickBot="1" x14ac:dyDescent="0.25">
      <c r="A26" s="68" t="s">
        <v>34</v>
      </c>
      <c r="B26" s="68"/>
      <c r="C26" s="45">
        <v>0</v>
      </c>
    </row>
    <row r="27" spans="1:3" s="2" customFormat="1" ht="15.6" customHeight="1" thickBot="1" x14ac:dyDescent="0.25">
      <c r="A27" s="68" t="s">
        <v>35</v>
      </c>
      <c r="B27" s="68"/>
      <c r="C27" s="45">
        <v>0</v>
      </c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59">
        <v>82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59">
        <v>10</v>
      </c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59" t="s">
        <v>73</v>
      </c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59" t="s">
        <v>73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 t="s">
        <v>73</v>
      </c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17.25" thickTop="1" thickBot="1" x14ac:dyDescent="0.3">
      <c r="A39" s="70" t="s">
        <v>15</v>
      </c>
      <c r="B39" s="71"/>
      <c r="C39" s="43">
        <f>SUM(C40:C44)</f>
        <v>247</v>
      </c>
    </row>
    <row r="40" spans="1:3" s="2" customFormat="1" ht="14.45" customHeight="1" thickTop="1" thickBot="1" x14ac:dyDescent="0.25">
      <c r="A40" s="68" t="s">
        <v>40</v>
      </c>
      <c r="B40" s="68"/>
      <c r="C40" s="48">
        <v>235</v>
      </c>
    </row>
    <row r="41" spans="1:3" s="2" customFormat="1" ht="14.45" customHeight="1" thickTop="1" thickBot="1" x14ac:dyDescent="0.25">
      <c r="A41" s="68" t="s">
        <v>41</v>
      </c>
      <c r="B41" s="68"/>
      <c r="C41" s="48">
        <v>10</v>
      </c>
    </row>
    <row r="42" spans="1:3" s="2" customFormat="1" ht="14.45" customHeight="1" thickTop="1" thickBot="1" x14ac:dyDescent="0.25">
      <c r="A42" s="68" t="s">
        <v>42</v>
      </c>
      <c r="B42" s="68"/>
      <c r="C42" s="48">
        <v>2</v>
      </c>
    </row>
    <row r="43" spans="1:3" s="2" customFormat="1" ht="14.45" customHeight="1" thickBot="1" x14ac:dyDescent="0.25">
      <c r="A43" s="68" t="s">
        <v>43</v>
      </c>
      <c r="B43" s="68"/>
      <c r="C43" s="45"/>
    </row>
    <row r="44" spans="1:3" s="2" customFormat="1" ht="15" customHeight="1" thickBot="1" x14ac:dyDescent="0.25">
      <c r="A44" s="68" t="s">
        <v>44</v>
      </c>
      <c r="B44" s="68"/>
      <c r="C44" s="45"/>
    </row>
    <row r="45" spans="1:3" s="2" customFormat="1" ht="20.100000000000001" customHeight="1" thickBot="1" x14ac:dyDescent="0.25">
      <c r="A45" s="4"/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59">
        <v>139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59">
        <v>57</v>
      </c>
    </row>
    <row r="49" spans="1:3" s="2" customFormat="1" ht="20.100000000000001" customHeight="1" thickTop="1" thickBot="1" x14ac:dyDescent="0.25">
      <c r="A49" s="3"/>
      <c r="B49" s="3"/>
      <c r="C49" s="46"/>
    </row>
    <row r="50" spans="1:3" s="2" customFormat="1" ht="17.25" thickTop="1" thickBot="1" x14ac:dyDescent="0.3">
      <c r="A50" s="70" t="s">
        <v>47</v>
      </c>
      <c r="B50" s="71"/>
      <c r="C50" s="43"/>
    </row>
    <row r="51" spans="1:3" s="2" customFormat="1" ht="15.75" thickTop="1" thickBot="1" x14ac:dyDescent="0.25">
      <c r="A51" s="68" t="s">
        <v>45</v>
      </c>
      <c r="B51" s="68"/>
      <c r="C51" s="45" t="s">
        <v>73</v>
      </c>
    </row>
    <row r="52" spans="1:3" s="2" customFormat="1" ht="15" thickBot="1" x14ac:dyDescent="0.25">
      <c r="A52" s="68" t="s">
        <v>46</v>
      </c>
      <c r="B52" s="68"/>
      <c r="C52" s="45" t="s">
        <v>73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9DB-53F3-4C1A-9816-E09F4455F73E}">
  <sheetPr>
    <tabColor theme="0" tint="-0.14999847407452621"/>
  </sheetPr>
  <dimension ref="A1:AMJ52"/>
  <sheetViews>
    <sheetView zoomScale="95" zoomScaleNormal="95" workbookViewId="0">
      <selection activeCell="C35" sqref="C35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7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69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10" t="s">
        <v>60</v>
      </c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>
        <f>+C5+C6+C7+C8</f>
        <v>32804</v>
      </c>
      <c r="D4" s="1"/>
      <c r="E4" s="1"/>
      <c r="F4" s="1"/>
      <c r="G4" s="1"/>
    </row>
    <row r="5" spans="1:7" s="2" customFormat="1" ht="18" thickTop="1" thickBot="1" x14ac:dyDescent="0.25">
      <c r="A5" s="74" t="s">
        <v>55</v>
      </c>
      <c r="B5" s="74"/>
      <c r="C5" s="45">
        <v>6241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45">
        <v>25538</v>
      </c>
      <c r="D6" s="1"/>
      <c r="E6" s="1"/>
      <c r="F6" s="1"/>
      <c r="G6" s="1"/>
    </row>
    <row r="7" spans="1:7" s="2" customFormat="1" ht="17.25" thickBot="1" x14ac:dyDescent="0.25">
      <c r="A7" s="68" t="s">
        <v>56</v>
      </c>
      <c r="B7" s="68"/>
      <c r="C7" s="45"/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45">
        <v>1025</v>
      </c>
      <c r="D8" s="1"/>
      <c r="E8" s="1"/>
      <c r="F8" s="1"/>
      <c r="G8" s="1"/>
    </row>
    <row r="9" spans="1:7" s="2" customFormat="1" ht="20.100000000000001" customHeight="1" thickBot="1" x14ac:dyDescent="0.25">
      <c r="A9" s="8" t="s">
        <v>57</v>
      </c>
      <c r="B9" s="6"/>
      <c r="C9" s="4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>
        <f>+C11+C12+C13+C14+C15+C171376</f>
        <v>18877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45">
        <v>3273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45">
        <v>2395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45">
        <v>6223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45">
        <v>5973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45">
        <v>1013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>
        <v>1059</v>
      </c>
    </row>
    <row r="18" spans="1:3" s="2" customFormat="1" ht="15.75" thickTop="1" thickBot="1" x14ac:dyDescent="0.25">
      <c r="A18" s="68" t="s">
        <v>29</v>
      </c>
      <c r="B18" s="68"/>
      <c r="C18" s="45"/>
    </row>
    <row r="19" spans="1:3" s="2" customFormat="1" ht="15" thickBot="1" x14ac:dyDescent="0.25">
      <c r="A19" s="68" t="s">
        <v>30</v>
      </c>
      <c r="B19" s="68"/>
      <c r="C19" s="45"/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59">
        <v>392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59">
        <v>469</v>
      </c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>
        <v>737</v>
      </c>
    </row>
    <row r="26" spans="1:3" s="2" customFormat="1" ht="15.6" customHeight="1" thickTop="1" thickBot="1" x14ac:dyDescent="0.25">
      <c r="A26" s="68" t="s">
        <v>34</v>
      </c>
      <c r="B26" s="68"/>
      <c r="C26" s="45"/>
    </row>
    <row r="27" spans="1:3" s="2" customFormat="1" ht="15.6" customHeight="1" thickBot="1" x14ac:dyDescent="0.25">
      <c r="A27" s="68" t="s">
        <v>35</v>
      </c>
      <c r="B27" s="68"/>
      <c r="C27" s="45"/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59">
        <v>3537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59">
        <v>1990</v>
      </c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59">
        <v>44</v>
      </c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59">
        <v>2834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/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20.25" thickTop="1" thickBot="1" x14ac:dyDescent="0.3">
      <c r="A39" s="70" t="s">
        <v>59</v>
      </c>
      <c r="B39" s="71"/>
      <c r="C39" s="43"/>
    </row>
    <row r="40" spans="1:3" s="2" customFormat="1" ht="14.45" customHeight="1" thickTop="1" thickBot="1" x14ac:dyDescent="0.25">
      <c r="A40" s="68" t="s">
        <v>40</v>
      </c>
      <c r="B40" s="68"/>
      <c r="C40" s="45"/>
    </row>
    <row r="41" spans="1:3" s="2" customFormat="1" ht="14.45" customHeight="1" thickBot="1" x14ac:dyDescent="0.25">
      <c r="A41" s="68" t="s">
        <v>41</v>
      </c>
      <c r="B41" s="68"/>
      <c r="C41" s="45"/>
    </row>
    <row r="42" spans="1:3" s="2" customFormat="1" ht="14.45" customHeight="1" thickBot="1" x14ac:dyDescent="0.25">
      <c r="A42" s="68" t="s">
        <v>42</v>
      </c>
      <c r="B42" s="68"/>
      <c r="C42" s="45"/>
    </row>
    <row r="43" spans="1:3" s="2" customFormat="1" ht="14.45" customHeight="1" thickBot="1" x14ac:dyDescent="0.25">
      <c r="A43" s="68" t="s">
        <v>43</v>
      </c>
      <c r="B43" s="68"/>
      <c r="C43" s="45"/>
    </row>
    <row r="44" spans="1:3" s="2" customFormat="1" ht="15" customHeight="1" thickBot="1" x14ac:dyDescent="0.25">
      <c r="A44" s="68" t="s">
        <v>44</v>
      </c>
      <c r="B44" s="68"/>
      <c r="C44" s="45"/>
    </row>
    <row r="45" spans="1:3" s="2" customFormat="1" ht="20.100000000000001" customHeight="1" thickBot="1" x14ac:dyDescent="0.25">
      <c r="A45" s="9" t="s">
        <v>58</v>
      </c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59"/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59"/>
    </row>
    <row r="49" spans="1:3" s="2" customFormat="1" ht="20.100000000000001" customHeight="1" thickTop="1" thickBot="1" x14ac:dyDescent="0.25">
      <c r="A49" s="3"/>
      <c r="B49" s="3"/>
      <c r="C49" s="46"/>
    </row>
    <row r="50" spans="1:3" s="2" customFormat="1" ht="17.25" thickTop="1" thickBot="1" x14ac:dyDescent="0.3">
      <c r="A50" s="70" t="s">
        <v>47</v>
      </c>
      <c r="B50" s="71"/>
      <c r="C50" s="43"/>
    </row>
    <row r="51" spans="1:3" s="2" customFormat="1" ht="15.75" thickTop="1" thickBot="1" x14ac:dyDescent="0.25">
      <c r="A51" s="68" t="s">
        <v>45</v>
      </c>
      <c r="B51" s="68"/>
      <c r="C51" s="45"/>
    </row>
    <row r="52" spans="1:3" s="2" customFormat="1" ht="15" thickBot="1" x14ac:dyDescent="0.25">
      <c r="A52" s="68" t="s">
        <v>46</v>
      </c>
      <c r="B52" s="68"/>
      <c r="C52" s="45"/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6EAD-EA6B-4BE4-96B1-19E2183FA4DB}">
  <dimension ref="C18:C22"/>
  <sheetViews>
    <sheetView workbookViewId="0"/>
  </sheetViews>
  <sheetFormatPr baseColWidth="10" defaultColWidth="11.42578125" defaultRowHeight="12.75" x14ac:dyDescent="0.2"/>
  <cols>
    <col min="1" max="16384" width="11.42578125" style="2"/>
  </cols>
  <sheetData>
    <row r="18" spans="3:3" x14ac:dyDescent="0.2">
      <c r="C18" s="27" t="s">
        <v>22</v>
      </c>
    </row>
    <row r="19" spans="3:3" x14ac:dyDescent="0.2">
      <c r="C19" s="28"/>
    </row>
    <row r="20" spans="3:3" x14ac:dyDescent="0.2">
      <c r="C20" s="28" t="s">
        <v>19</v>
      </c>
    </row>
    <row r="21" spans="3:3" x14ac:dyDescent="0.2">
      <c r="C21" s="29"/>
    </row>
    <row r="22" spans="3:3" x14ac:dyDescent="0.2">
      <c r="C22" s="29" t="s">
        <v>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A06-1AC2-4EF1-B81E-32187812B588}">
  <dimension ref="A1:AMI60"/>
  <sheetViews>
    <sheetView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4.85546875" style="1" customWidth="1"/>
    <col min="4" max="4" width="13.28515625" style="1" bestFit="1" customWidth="1"/>
    <col min="5" max="5" width="14" style="1" customWidth="1"/>
    <col min="6" max="6" width="15.85546875" style="1" customWidth="1"/>
    <col min="7" max="7" width="14.140625" style="1" customWidth="1"/>
    <col min="8" max="8" width="13.85546875" style="1" customWidth="1"/>
    <col min="9" max="9" width="18.7109375" style="1" customWidth="1"/>
    <col min="10" max="10" width="10.42578125" style="1" customWidth="1"/>
    <col min="11" max="12" width="12.140625" style="1" customWidth="1"/>
    <col min="13" max="13" width="15.42578125" style="1" customWidth="1"/>
    <col min="14" max="14" width="14.5703125" style="1" customWidth="1"/>
    <col min="15" max="15" width="15" style="1" customWidth="1"/>
    <col min="16" max="1023" width="12.140625" style="1" customWidth="1"/>
    <col min="1024" max="16384" width="11.42578125" style="2"/>
  </cols>
  <sheetData>
    <row r="1" spans="1:1023" x14ac:dyDescent="0.2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23.25" customHeight="1" x14ac:dyDescent="0.2">
      <c r="A2" s="73" t="s">
        <v>68</v>
      </c>
      <c r="B2" s="73"/>
      <c r="C2" s="73"/>
      <c r="D2" s="73"/>
      <c r="E2" s="73"/>
      <c r="F2" s="73"/>
      <c r="G2" s="7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x14ac:dyDescent="0.2">
      <c r="A3" s="5"/>
      <c r="B3" s="5"/>
      <c r="C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4.25" customHeight="1" x14ac:dyDescent="0.2">
      <c r="A4" s="5"/>
      <c r="B4" s="5"/>
      <c r="C4" s="66" t="s">
        <v>18</v>
      </c>
      <c r="D4" s="66" t="s">
        <v>0</v>
      </c>
      <c r="E4" s="66" t="s">
        <v>1</v>
      </c>
      <c r="F4" s="66" t="s">
        <v>71</v>
      </c>
      <c r="G4" s="66" t="s">
        <v>2</v>
      </c>
      <c r="H4" s="66" t="s">
        <v>3</v>
      </c>
      <c r="I4" s="66" t="s">
        <v>4</v>
      </c>
      <c r="J4" s="66" t="s">
        <v>5</v>
      </c>
      <c r="K4" s="66" t="s">
        <v>16</v>
      </c>
      <c r="L4" s="66" t="s">
        <v>6</v>
      </c>
      <c r="M4" s="66" t="s">
        <v>7</v>
      </c>
      <c r="N4" s="66" t="s">
        <v>8</v>
      </c>
      <c r="O4" s="66" t="s">
        <v>17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15" customHeight="1" thickBot="1" x14ac:dyDescent="0.25">
      <c r="A5" s="5"/>
      <c r="B5" s="24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18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17.25" thickTop="1" thickBot="1" x14ac:dyDescent="0.3">
      <c r="A6" s="70" t="s">
        <v>23</v>
      </c>
      <c r="B6" s="71"/>
      <c r="C6" s="39">
        <f>SUM(C7:C10)</f>
        <v>24530</v>
      </c>
      <c r="D6" s="39">
        <f>SUM(D7:D10)</f>
        <v>6253</v>
      </c>
      <c r="E6" s="39">
        <f>SUM(E7:E10)</f>
        <v>5286</v>
      </c>
      <c r="F6" s="39">
        <v>9989</v>
      </c>
      <c r="G6" s="39">
        <v>2407</v>
      </c>
      <c r="H6" s="39">
        <v>40004</v>
      </c>
      <c r="I6" s="40">
        <v>27938</v>
      </c>
      <c r="J6" s="40">
        <v>8616</v>
      </c>
      <c r="K6" s="51">
        <v>36429</v>
      </c>
      <c r="L6" s="51">
        <f>SUM(L7:L10)</f>
        <v>2068</v>
      </c>
      <c r="M6" s="51">
        <v>4144</v>
      </c>
      <c r="N6" s="43">
        <f>SUM(N7:N10)</f>
        <v>1238</v>
      </c>
      <c r="O6" s="43">
        <f>+O7+O8+O9+O10</f>
        <v>32804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15.75" thickTop="1" thickBot="1" x14ac:dyDescent="0.25">
      <c r="A7" s="74" t="s">
        <v>9</v>
      </c>
      <c r="B7" s="74"/>
      <c r="C7" s="33">
        <v>3368</v>
      </c>
      <c r="D7" s="33">
        <v>1150</v>
      </c>
      <c r="E7" s="33">
        <v>294</v>
      </c>
      <c r="F7" s="33">
        <v>808</v>
      </c>
      <c r="G7" s="33"/>
      <c r="H7" s="35"/>
      <c r="I7" s="34">
        <v>3529</v>
      </c>
      <c r="J7" s="34">
        <v>1228</v>
      </c>
      <c r="K7" s="53">
        <v>6322</v>
      </c>
      <c r="L7" s="53">
        <v>143</v>
      </c>
      <c r="M7" s="53">
        <v>411</v>
      </c>
      <c r="N7" s="45">
        <v>82</v>
      </c>
      <c r="O7" s="45">
        <v>6241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15" thickBot="1" x14ac:dyDescent="0.25">
      <c r="A8" s="68" t="s">
        <v>10</v>
      </c>
      <c r="B8" s="68"/>
      <c r="C8" s="36">
        <v>15934</v>
      </c>
      <c r="D8" s="36">
        <v>4483</v>
      </c>
      <c r="E8" s="36">
        <v>2837</v>
      </c>
      <c r="F8" s="36">
        <v>8691</v>
      </c>
      <c r="G8" s="36"/>
      <c r="H8" s="38"/>
      <c r="I8" s="37">
        <v>20206</v>
      </c>
      <c r="J8" s="37">
        <v>5732</v>
      </c>
      <c r="K8" s="52">
        <v>27320</v>
      </c>
      <c r="L8" s="52">
        <v>1733</v>
      </c>
      <c r="M8" s="52">
        <v>3663</v>
      </c>
      <c r="N8" s="45">
        <v>1130</v>
      </c>
      <c r="O8" s="45">
        <v>25538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15" thickBot="1" x14ac:dyDescent="0.25">
      <c r="A9" s="68" t="s">
        <v>11</v>
      </c>
      <c r="B9" s="68"/>
      <c r="C9" s="36">
        <v>1219</v>
      </c>
      <c r="D9" s="36">
        <v>282</v>
      </c>
      <c r="E9" s="36">
        <v>36</v>
      </c>
      <c r="F9" s="36">
        <v>280</v>
      </c>
      <c r="G9" s="36"/>
      <c r="H9" s="38"/>
      <c r="I9" s="37">
        <v>619</v>
      </c>
      <c r="J9" s="37">
        <v>292</v>
      </c>
      <c r="K9" s="52">
        <v>2067</v>
      </c>
      <c r="L9" s="52">
        <v>15</v>
      </c>
      <c r="M9" s="52">
        <v>50</v>
      </c>
      <c r="N9" s="45">
        <v>8</v>
      </c>
      <c r="O9" s="4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5" thickBot="1" x14ac:dyDescent="0.25">
      <c r="A10" s="68" t="s">
        <v>12</v>
      </c>
      <c r="B10" s="68"/>
      <c r="C10" s="36">
        <v>4009</v>
      </c>
      <c r="D10" s="36">
        <v>338</v>
      </c>
      <c r="E10" s="36">
        <v>2119</v>
      </c>
      <c r="F10" s="36">
        <v>210</v>
      </c>
      <c r="G10" s="36"/>
      <c r="H10" s="38"/>
      <c r="I10" s="37">
        <v>3584</v>
      </c>
      <c r="J10" s="37">
        <v>1364</v>
      </c>
      <c r="K10" s="52">
        <v>2787</v>
      </c>
      <c r="L10" s="52">
        <v>177</v>
      </c>
      <c r="M10" s="52">
        <v>20</v>
      </c>
      <c r="N10" s="45">
        <v>18</v>
      </c>
      <c r="O10" s="45">
        <v>1025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20.100000000000001" customHeight="1" thickBot="1" x14ac:dyDescent="0.25">
      <c r="A11" s="6"/>
      <c r="B11" s="6"/>
      <c r="C11" s="13"/>
      <c r="D11" s="13"/>
      <c r="E11" s="50"/>
      <c r="F11" s="13"/>
      <c r="G11" s="13"/>
      <c r="H11" s="13"/>
      <c r="I11" s="6"/>
      <c r="J11" s="6"/>
      <c r="K11" s="13"/>
      <c r="L11" s="6"/>
      <c r="M11" s="6"/>
      <c r="N11" s="13"/>
      <c r="O11" s="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17.25" thickTop="1" thickBot="1" x14ac:dyDescent="0.3">
      <c r="A12" s="70" t="s">
        <v>24</v>
      </c>
      <c r="B12" s="71"/>
      <c r="C12" s="39">
        <f>SUM(C13:C17)</f>
        <v>15842</v>
      </c>
      <c r="D12" s="39">
        <f>SUM(D13:D17)</f>
        <v>3778</v>
      </c>
      <c r="E12" s="39">
        <f>SUM(E13:E17)</f>
        <v>2913</v>
      </c>
      <c r="F12" s="39">
        <v>3974</v>
      </c>
      <c r="G12" s="39">
        <f>SUM(G13:G16)</f>
        <v>1795</v>
      </c>
      <c r="H12" s="39">
        <v>22450</v>
      </c>
      <c r="I12" s="40">
        <v>16414</v>
      </c>
      <c r="J12" s="40">
        <v>12334</v>
      </c>
      <c r="K12" s="51">
        <v>23147</v>
      </c>
      <c r="L12" s="51">
        <f>SUM(L13:L17)</f>
        <v>1463</v>
      </c>
      <c r="M12" s="51">
        <v>3012</v>
      </c>
      <c r="N12" s="43">
        <f>+N13+N14+N15+N16+N17</f>
        <v>575</v>
      </c>
      <c r="O12" s="43">
        <f>+O13+O14+O15+O16+O17+O171378</f>
        <v>18877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ht="15.75" thickTop="1" thickBot="1" x14ac:dyDescent="0.25">
      <c r="A13" s="68" t="s">
        <v>25</v>
      </c>
      <c r="B13" s="68"/>
      <c r="C13" s="33">
        <v>1782</v>
      </c>
      <c r="D13" s="33">
        <v>680</v>
      </c>
      <c r="E13" s="33">
        <v>336</v>
      </c>
      <c r="F13" s="33">
        <v>695</v>
      </c>
      <c r="G13" s="45">
        <v>349</v>
      </c>
      <c r="H13" s="35">
        <v>8487</v>
      </c>
      <c r="I13" s="34">
        <v>1942</v>
      </c>
      <c r="J13" s="34">
        <v>1143</v>
      </c>
      <c r="K13" s="52">
        <v>3493</v>
      </c>
      <c r="L13" s="53">
        <v>509</v>
      </c>
      <c r="M13" s="52">
        <v>418</v>
      </c>
      <c r="N13" s="45">
        <v>119</v>
      </c>
      <c r="O13" s="45">
        <v>3273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</row>
    <row r="14" spans="1:1023" ht="15" thickBot="1" x14ac:dyDescent="0.25">
      <c r="A14" s="68" t="s">
        <v>26</v>
      </c>
      <c r="B14" s="68"/>
      <c r="C14" s="36">
        <v>1726</v>
      </c>
      <c r="D14" s="36">
        <v>576</v>
      </c>
      <c r="E14" s="36">
        <v>114</v>
      </c>
      <c r="F14" s="36">
        <v>229</v>
      </c>
      <c r="G14" s="45">
        <v>106</v>
      </c>
      <c r="H14" s="38"/>
      <c r="I14" s="37">
        <v>1782</v>
      </c>
      <c r="J14" s="37">
        <v>700</v>
      </c>
      <c r="K14" s="52">
        <v>2365</v>
      </c>
      <c r="L14" s="52">
        <v>172</v>
      </c>
      <c r="M14" s="52">
        <v>427</v>
      </c>
      <c r="N14" s="45">
        <v>34</v>
      </c>
      <c r="O14" s="45">
        <v>2395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</row>
    <row r="15" spans="1:1023" ht="15" thickBot="1" x14ac:dyDescent="0.25">
      <c r="A15" s="68" t="s">
        <v>27</v>
      </c>
      <c r="B15" s="68"/>
      <c r="C15" s="36">
        <v>2672</v>
      </c>
      <c r="D15" s="36">
        <v>1272</v>
      </c>
      <c r="E15" s="36">
        <v>1496</v>
      </c>
      <c r="F15" s="36">
        <v>842</v>
      </c>
      <c r="G15" s="45">
        <v>704</v>
      </c>
      <c r="H15" s="38">
        <v>5575</v>
      </c>
      <c r="I15" s="37">
        <v>5295</v>
      </c>
      <c r="J15" s="37">
        <v>4510</v>
      </c>
      <c r="K15" s="52">
        <v>10124</v>
      </c>
      <c r="L15" s="52">
        <v>276</v>
      </c>
      <c r="M15" s="52">
        <v>591</v>
      </c>
      <c r="N15" s="45">
        <v>211</v>
      </c>
      <c r="O15" s="45">
        <v>6223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</row>
    <row r="16" spans="1:1023" ht="15" thickBot="1" x14ac:dyDescent="0.25">
      <c r="A16" s="68" t="s">
        <v>28</v>
      </c>
      <c r="B16" s="68"/>
      <c r="C16" s="36">
        <v>7260</v>
      </c>
      <c r="D16" s="36">
        <v>1024</v>
      </c>
      <c r="E16" s="36">
        <v>840</v>
      </c>
      <c r="F16" s="36">
        <v>1871</v>
      </c>
      <c r="G16" s="45">
        <v>636</v>
      </c>
      <c r="H16" s="38">
        <v>7234</v>
      </c>
      <c r="I16" s="37">
        <v>7044</v>
      </c>
      <c r="J16" s="37">
        <v>5256</v>
      </c>
      <c r="K16" s="52">
        <v>6215</v>
      </c>
      <c r="L16" s="52">
        <v>506</v>
      </c>
      <c r="M16" s="52">
        <v>1394</v>
      </c>
      <c r="N16" s="45">
        <v>176</v>
      </c>
      <c r="O16" s="45">
        <v>5973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</row>
    <row r="17" spans="1:1023" ht="15.75" thickTop="1" thickBot="1" x14ac:dyDescent="0.25">
      <c r="A17" s="68" t="s">
        <v>12</v>
      </c>
      <c r="B17" s="68"/>
      <c r="C17" s="36">
        <v>2402</v>
      </c>
      <c r="D17" s="36">
        <v>226</v>
      </c>
      <c r="E17" s="36">
        <v>127</v>
      </c>
      <c r="F17" s="36">
        <v>347</v>
      </c>
      <c r="G17" s="36"/>
      <c r="H17" s="36">
        <v>1154</v>
      </c>
      <c r="I17" s="36">
        <v>351</v>
      </c>
      <c r="J17" s="36">
        <v>598</v>
      </c>
      <c r="K17" s="52">
        <v>950</v>
      </c>
      <c r="L17" s="53">
        <v>0</v>
      </c>
      <c r="M17" s="52">
        <v>182</v>
      </c>
      <c r="N17" s="45">
        <v>35</v>
      </c>
      <c r="O17" s="45">
        <v>1013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</row>
    <row r="18" spans="1:1023" ht="20.100000000000001" customHeight="1" thickBot="1" x14ac:dyDescent="0.25">
      <c r="C18" s="14"/>
      <c r="D18" s="14"/>
      <c r="E18" s="41"/>
      <c r="F18" s="14"/>
      <c r="G18" s="14"/>
      <c r="H18" s="14"/>
      <c r="K18" s="14"/>
      <c r="N18" s="14"/>
      <c r="O18" s="1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</row>
    <row r="19" spans="1:1023" ht="17.25" thickTop="1" thickBot="1" x14ac:dyDescent="0.3">
      <c r="A19" s="70" t="s">
        <v>13</v>
      </c>
      <c r="B19" s="71"/>
      <c r="C19" s="39">
        <f>SUM(C20:C21)</f>
        <v>518</v>
      </c>
      <c r="D19" s="39">
        <v>504</v>
      </c>
      <c r="E19" s="39">
        <f>SUM(E20:E21)</f>
        <v>113</v>
      </c>
      <c r="F19" s="39">
        <v>391</v>
      </c>
      <c r="G19" s="39">
        <v>58</v>
      </c>
      <c r="H19" s="39">
        <v>1453</v>
      </c>
      <c r="I19" s="39">
        <v>843</v>
      </c>
      <c r="J19" s="39">
        <v>349</v>
      </c>
      <c r="K19" s="51">
        <v>1615</v>
      </c>
      <c r="L19" s="39">
        <v>121</v>
      </c>
      <c r="M19" s="51">
        <v>186</v>
      </c>
      <c r="N19" s="43">
        <f>+N20+N21</f>
        <v>27</v>
      </c>
      <c r="O19" s="39">
        <v>1059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</row>
    <row r="20" spans="1:1023" ht="15.75" thickTop="1" thickBot="1" x14ac:dyDescent="0.25">
      <c r="A20" s="68" t="s">
        <v>29</v>
      </c>
      <c r="B20" s="68"/>
      <c r="C20" s="33">
        <v>95</v>
      </c>
      <c r="D20" s="36" t="s">
        <v>73</v>
      </c>
      <c r="E20" s="33">
        <v>71</v>
      </c>
      <c r="F20" s="36"/>
      <c r="G20" s="36"/>
      <c r="H20" s="36">
        <v>407</v>
      </c>
      <c r="I20" s="36"/>
      <c r="J20" s="36"/>
      <c r="K20" s="52">
        <v>530</v>
      </c>
      <c r="L20" s="36">
        <v>10</v>
      </c>
      <c r="M20" s="52">
        <v>46</v>
      </c>
      <c r="N20" s="45">
        <v>12</v>
      </c>
      <c r="O20" s="3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</row>
    <row r="21" spans="1:1023" ht="15" thickBot="1" x14ac:dyDescent="0.25">
      <c r="A21" s="68" t="s">
        <v>30</v>
      </c>
      <c r="B21" s="68"/>
      <c r="C21" s="36">
        <v>423</v>
      </c>
      <c r="D21" s="36" t="s">
        <v>73</v>
      </c>
      <c r="E21" s="36">
        <v>42</v>
      </c>
      <c r="F21" s="36"/>
      <c r="G21" s="36"/>
      <c r="H21" s="36">
        <v>1046</v>
      </c>
      <c r="I21" s="36"/>
      <c r="J21" s="36"/>
      <c r="K21" s="52">
        <v>870</v>
      </c>
      <c r="L21" s="36">
        <v>111</v>
      </c>
      <c r="M21" s="52">
        <v>140</v>
      </c>
      <c r="N21" s="45">
        <v>15</v>
      </c>
      <c r="O21" s="3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</row>
    <row r="22" spans="1:1023" ht="15.75" thickTop="1" thickBot="1" x14ac:dyDescent="0.25">
      <c r="A22" s="19"/>
      <c r="B22" s="19"/>
      <c r="C22" s="36"/>
      <c r="D22" s="36"/>
      <c r="E22" s="33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spans="1:1023" ht="20.100000000000001" customHeight="1" thickBot="1" x14ac:dyDescent="0.25">
      <c r="C23" s="36"/>
      <c r="D23" s="14"/>
      <c r="F23" s="14"/>
      <c r="G23" s="14"/>
      <c r="H23" s="14"/>
      <c r="K23" s="14"/>
      <c r="N23" s="14"/>
      <c r="O23" s="1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spans="1:1023" ht="17.25" thickTop="1" thickBot="1" x14ac:dyDescent="0.3">
      <c r="A24" s="69" t="s">
        <v>31</v>
      </c>
      <c r="B24" s="69"/>
      <c r="C24" s="39">
        <v>265</v>
      </c>
      <c r="D24" s="39">
        <v>70</v>
      </c>
      <c r="E24" s="39">
        <v>14</v>
      </c>
      <c r="F24" s="39">
        <v>95</v>
      </c>
      <c r="G24" s="39">
        <v>9</v>
      </c>
      <c r="H24" s="39">
        <v>195</v>
      </c>
      <c r="I24" s="39">
        <v>96</v>
      </c>
      <c r="J24" s="39">
        <v>48</v>
      </c>
      <c r="K24" s="39">
        <v>293</v>
      </c>
      <c r="L24" s="39">
        <v>7</v>
      </c>
      <c r="M24" s="39">
        <v>13</v>
      </c>
      <c r="N24" s="39"/>
      <c r="O24" s="39">
        <v>392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spans="1:1023" ht="20.100000000000001" customHeight="1" thickTop="1" thickBot="1" x14ac:dyDescent="0.25">
      <c r="A25" s="3"/>
      <c r="B25" s="3"/>
      <c r="C25" s="14"/>
      <c r="D25" s="14"/>
      <c r="E25" s="14"/>
      <c r="F25" s="14"/>
      <c r="G25" s="14"/>
      <c r="H25" s="14"/>
      <c r="K25" s="14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</row>
    <row r="26" spans="1:1023" ht="17.25" thickTop="1" thickBot="1" x14ac:dyDescent="0.3">
      <c r="A26" s="69" t="s">
        <v>32</v>
      </c>
      <c r="B26" s="69"/>
      <c r="C26" s="39">
        <v>1251</v>
      </c>
      <c r="D26" s="39"/>
      <c r="E26" s="39">
        <v>272</v>
      </c>
      <c r="F26" s="39">
        <v>381</v>
      </c>
      <c r="G26" s="39"/>
      <c r="H26" s="39">
        <v>2483</v>
      </c>
      <c r="I26" s="39">
        <v>352</v>
      </c>
      <c r="J26" s="39">
        <v>0</v>
      </c>
      <c r="K26" s="39">
        <v>583</v>
      </c>
      <c r="L26" s="39"/>
      <c r="M26" s="39">
        <v>46</v>
      </c>
      <c r="N26" s="39"/>
      <c r="O26" s="39">
        <v>469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</row>
    <row r="27" spans="1:1023" ht="20.100000000000001" customHeight="1" thickTop="1" thickBot="1" x14ac:dyDescent="0.25">
      <c r="A27" s="3"/>
      <c r="B27" s="3"/>
      <c r="C27" s="14"/>
      <c r="D27" s="14"/>
      <c r="F27" s="60"/>
      <c r="G27" s="14"/>
      <c r="H27" s="14"/>
      <c r="K27" s="14"/>
      <c r="N27" s="14"/>
      <c r="O27" s="1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</row>
    <row r="28" spans="1:1023" ht="17.25" thickTop="1" thickBot="1" x14ac:dyDescent="0.3">
      <c r="A28" s="70" t="s">
        <v>33</v>
      </c>
      <c r="B28" s="71"/>
      <c r="C28" s="39"/>
      <c r="D28" s="39"/>
      <c r="E28" s="39"/>
      <c r="F28" s="39"/>
      <c r="G28" s="39"/>
      <c r="H28" s="39">
        <v>582</v>
      </c>
      <c r="I28" s="39">
        <v>60</v>
      </c>
      <c r="J28" s="39">
        <v>5</v>
      </c>
      <c r="K28" s="39">
        <v>563</v>
      </c>
      <c r="L28" s="39"/>
      <c r="M28" s="39">
        <v>11</v>
      </c>
      <c r="N28" s="39"/>
      <c r="O28" s="39">
        <v>737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</row>
    <row r="29" spans="1:1023" ht="15.6" customHeight="1" thickTop="1" thickBot="1" x14ac:dyDescent="0.25">
      <c r="A29" s="68" t="s">
        <v>34</v>
      </c>
      <c r="B29" s="68"/>
      <c r="C29" s="36">
        <v>19</v>
      </c>
      <c r="D29" s="36">
        <v>18</v>
      </c>
      <c r="E29" s="52">
        <v>1</v>
      </c>
      <c r="F29" s="36">
        <v>16</v>
      </c>
      <c r="G29" s="36"/>
      <c r="H29" s="36">
        <v>520</v>
      </c>
      <c r="I29" s="36">
        <v>30</v>
      </c>
      <c r="J29" s="36"/>
      <c r="K29" s="36"/>
      <c r="L29" s="36">
        <v>6</v>
      </c>
      <c r="M29" s="36">
        <v>11</v>
      </c>
      <c r="N29" s="36"/>
      <c r="O29" s="3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</row>
    <row r="30" spans="1:1023" ht="15.6" customHeight="1" thickBot="1" x14ac:dyDescent="0.25">
      <c r="A30" s="68" t="s">
        <v>35</v>
      </c>
      <c r="B30" s="68"/>
      <c r="C30" s="36">
        <v>2</v>
      </c>
      <c r="D30" s="36"/>
      <c r="E30" s="52"/>
      <c r="F30" s="36">
        <v>414</v>
      </c>
      <c r="G30" s="36"/>
      <c r="H30" s="36">
        <v>62</v>
      </c>
      <c r="I30" s="36">
        <v>30</v>
      </c>
      <c r="J30" s="36"/>
      <c r="K30" s="36"/>
      <c r="L30" s="36">
        <v>0</v>
      </c>
      <c r="M30" s="36">
        <v>0</v>
      </c>
      <c r="N30" s="36"/>
      <c r="O30" s="3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</row>
    <row r="31" spans="1:1023" ht="20.100000000000001" customHeight="1" thickTop="1" thickBot="1" x14ac:dyDescent="0.25">
      <c r="A31" s="3"/>
      <c r="B31" s="3"/>
      <c r="C31" s="14"/>
      <c r="D31" s="14"/>
      <c r="E31" s="41"/>
      <c r="F31" s="14"/>
      <c r="G31" s="14"/>
      <c r="H31" s="14"/>
      <c r="J31" s="20"/>
      <c r="K31" s="15"/>
      <c r="N31" s="14"/>
      <c r="O31" s="1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</row>
    <row r="32" spans="1:1023" ht="17.25" thickTop="1" thickBot="1" x14ac:dyDescent="0.3">
      <c r="A32" s="70" t="s">
        <v>36</v>
      </c>
      <c r="B32" s="71"/>
      <c r="C32" s="39">
        <v>1945</v>
      </c>
      <c r="D32" s="39">
        <v>230</v>
      </c>
      <c r="E32" s="39">
        <v>54</v>
      </c>
      <c r="F32" s="39">
        <v>1072</v>
      </c>
      <c r="G32" s="39">
        <v>291</v>
      </c>
      <c r="H32" s="39">
        <v>2416</v>
      </c>
      <c r="I32" s="39">
        <v>2738</v>
      </c>
      <c r="J32" s="39">
        <v>755</v>
      </c>
      <c r="K32" s="39">
        <v>3560</v>
      </c>
      <c r="L32" s="39">
        <v>333</v>
      </c>
      <c r="M32" s="39">
        <v>202</v>
      </c>
      <c r="N32" s="39">
        <v>82</v>
      </c>
      <c r="O32" s="39">
        <v>3537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</row>
    <row r="33" spans="1:1023" ht="20.100000000000001" customHeight="1" thickTop="1" thickBot="1" x14ac:dyDescent="0.25">
      <c r="A33" s="3"/>
      <c r="B33" s="3"/>
      <c r="C33" s="14"/>
      <c r="D33" s="14"/>
      <c r="E33" s="14"/>
      <c r="F33" s="14"/>
      <c r="G33" s="14"/>
      <c r="H33" s="14"/>
      <c r="K33" s="14"/>
      <c r="N33" s="14"/>
      <c r="O33" s="1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</row>
    <row r="34" spans="1:1023" ht="15.6" customHeight="1" thickTop="1" thickBot="1" x14ac:dyDescent="0.3">
      <c r="A34" s="69" t="s">
        <v>37</v>
      </c>
      <c r="B34" s="69"/>
      <c r="C34" s="39">
        <v>444</v>
      </c>
      <c r="D34" s="39">
        <v>282</v>
      </c>
      <c r="E34" s="39">
        <v>11</v>
      </c>
      <c r="F34" s="39">
        <v>892</v>
      </c>
      <c r="G34" s="39"/>
      <c r="H34" s="39">
        <v>1686</v>
      </c>
      <c r="I34" s="39">
        <v>773</v>
      </c>
      <c r="J34" s="39">
        <v>249</v>
      </c>
      <c r="K34" s="39">
        <v>2061</v>
      </c>
      <c r="L34" s="39">
        <v>99</v>
      </c>
      <c r="M34" s="39">
        <v>36</v>
      </c>
      <c r="N34" s="39">
        <v>10</v>
      </c>
      <c r="O34" s="39">
        <v>1990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</row>
    <row r="35" spans="1:1023" ht="20.100000000000001" customHeight="1" thickTop="1" thickBot="1" x14ac:dyDescent="0.25">
      <c r="A35" s="3"/>
      <c r="B35" s="3"/>
      <c r="C35" s="14"/>
      <c r="D35" s="14"/>
      <c r="E35" s="14"/>
      <c r="F35" s="14"/>
      <c r="G35" s="14"/>
      <c r="H35" s="14"/>
      <c r="K35" s="14"/>
      <c r="N35" s="14"/>
      <c r="O35" s="1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</row>
    <row r="36" spans="1:1023" ht="17.25" thickTop="1" thickBot="1" x14ac:dyDescent="0.3">
      <c r="A36" s="69" t="s">
        <v>14</v>
      </c>
      <c r="B36" s="69"/>
      <c r="C36" s="39">
        <v>0</v>
      </c>
      <c r="D36" s="39">
        <v>43</v>
      </c>
      <c r="E36" s="39">
        <v>3</v>
      </c>
      <c r="F36" s="39">
        <v>22</v>
      </c>
      <c r="G36" s="39"/>
      <c r="H36" s="39">
        <v>857</v>
      </c>
      <c r="I36" s="39">
        <v>2676</v>
      </c>
      <c r="J36" s="39"/>
      <c r="K36" s="39">
        <v>44</v>
      </c>
      <c r="L36" s="39">
        <v>0</v>
      </c>
      <c r="M36" s="39">
        <v>3</v>
      </c>
      <c r="N36" s="39"/>
      <c r="O36" s="39">
        <v>44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</row>
    <row r="37" spans="1:1023" ht="20.100000000000001" customHeight="1" thickTop="1" thickBot="1" x14ac:dyDescent="0.25">
      <c r="A37" s="3"/>
      <c r="B37" s="3"/>
      <c r="C37" s="14"/>
      <c r="D37" s="14"/>
      <c r="E37" s="14"/>
      <c r="F37" s="14"/>
      <c r="G37" s="14"/>
      <c r="H37" s="14"/>
      <c r="K37" s="2"/>
      <c r="N37" s="14"/>
      <c r="O37" s="1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</row>
    <row r="38" spans="1:1023" ht="17.25" thickTop="1" thickBot="1" x14ac:dyDescent="0.3">
      <c r="A38" s="69" t="s">
        <v>38</v>
      </c>
      <c r="B38" s="69"/>
      <c r="C38" s="39">
        <v>1901</v>
      </c>
      <c r="D38" s="39">
        <v>2989</v>
      </c>
      <c r="E38" s="39">
        <v>39</v>
      </c>
      <c r="F38" s="39">
        <v>275</v>
      </c>
      <c r="G38" s="39">
        <v>81</v>
      </c>
      <c r="H38" s="39">
        <v>2753</v>
      </c>
      <c r="I38" s="39">
        <v>1622</v>
      </c>
      <c r="J38" s="39">
        <v>528</v>
      </c>
      <c r="K38" s="39">
        <v>1885</v>
      </c>
      <c r="L38" s="39">
        <v>286</v>
      </c>
      <c r="M38" s="39">
        <v>419</v>
      </c>
      <c r="N38" s="39"/>
      <c r="O38" s="39">
        <v>2834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  <row r="39" spans="1:1023" ht="20.100000000000001" customHeight="1" thickTop="1" thickBot="1" x14ac:dyDescent="0.25">
      <c r="C39" s="14"/>
      <c r="D39" s="14"/>
      <c r="E39" s="14"/>
      <c r="F39" s="14"/>
      <c r="G39" s="14"/>
      <c r="H39" s="14"/>
      <c r="K39" s="2"/>
      <c r="N39" s="14"/>
      <c r="O39" s="1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</row>
    <row r="40" spans="1:1023" ht="17.25" thickTop="1" thickBot="1" x14ac:dyDescent="0.3">
      <c r="A40" s="69" t="s">
        <v>39</v>
      </c>
      <c r="B40" s="69"/>
      <c r="C40" s="39" t="s">
        <v>73</v>
      </c>
      <c r="D40" s="39"/>
      <c r="E40" s="39">
        <v>126</v>
      </c>
      <c r="F40" s="39">
        <v>28</v>
      </c>
      <c r="G40" s="39"/>
      <c r="H40" s="39">
        <v>1964</v>
      </c>
      <c r="I40" s="39"/>
      <c r="J40" s="39"/>
      <c r="K40" s="39"/>
      <c r="L40" s="39">
        <v>10</v>
      </c>
      <c r="M40" s="39">
        <v>184</v>
      </c>
      <c r="N40" s="39"/>
      <c r="O40" s="39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</row>
    <row r="41" spans="1:1023" ht="20.100000000000001" customHeight="1" thickTop="1" thickBot="1" x14ac:dyDescent="0.25">
      <c r="C41" s="14"/>
      <c r="D41" s="14" t="s">
        <v>73</v>
      </c>
      <c r="E41" s="41"/>
      <c r="F41" s="14"/>
      <c r="G41" s="14"/>
      <c r="H41" s="14"/>
      <c r="K41" s="14"/>
      <c r="N41" s="14"/>
      <c r="O41" s="1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</row>
    <row r="42" spans="1:1023" ht="17.25" thickTop="1" thickBot="1" x14ac:dyDescent="0.3">
      <c r="A42" s="70" t="s">
        <v>15</v>
      </c>
      <c r="B42" s="71"/>
      <c r="C42" s="39"/>
      <c r="D42" s="39">
        <v>251</v>
      </c>
      <c r="E42" s="51"/>
      <c r="F42" s="39">
        <v>2266</v>
      </c>
      <c r="G42" s="39">
        <v>246</v>
      </c>
      <c r="H42" s="39">
        <v>10529</v>
      </c>
      <c r="I42" s="39">
        <v>5282</v>
      </c>
      <c r="J42" s="39">
        <v>1995</v>
      </c>
      <c r="K42" s="39"/>
      <c r="L42" s="51">
        <f>+L43+L44+L45+L46+L47</f>
        <v>368</v>
      </c>
      <c r="M42" s="51">
        <v>1616</v>
      </c>
      <c r="N42" s="43">
        <f>SUM(N43:N47)</f>
        <v>247</v>
      </c>
      <c r="O42" s="39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</row>
    <row r="43" spans="1:1023" ht="14.45" customHeight="1" thickTop="1" thickBot="1" x14ac:dyDescent="0.25">
      <c r="A43" s="68" t="s">
        <v>40</v>
      </c>
      <c r="B43" s="68"/>
      <c r="C43" s="36">
        <v>3393</v>
      </c>
      <c r="D43" s="36"/>
      <c r="E43" s="36">
        <v>235</v>
      </c>
      <c r="F43" s="36">
        <v>755</v>
      </c>
      <c r="G43" s="36"/>
      <c r="H43" s="36"/>
      <c r="I43" s="36">
        <v>3424</v>
      </c>
      <c r="J43" s="36"/>
      <c r="K43" s="36">
        <v>6966</v>
      </c>
      <c r="L43" s="54">
        <v>255</v>
      </c>
      <c r="M43" s="52">
        <v>1443</v>
      </c>
      <c r="N43" s="48">
        <v>235</v>
      </c>
      <c r="O43" s="3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</row>
    <row r="44" spans="1:1023" ht="14.45" customHeight="1" thickTop="1" thickBot="1" x14ac:dyDescent="0.25">
      <c r="A44" s="68" t="s">
        <v>41</v>
      </c>
      <c r="B44" s="68"/>
      <c r="C44" s="36">
        <v>218</v>
      </c>
      <c r="D44" s="36"/>
      <c r="E44" s="36">
        <v>56</v>
      </c>
      <c r="F44" s="36">
        <v>48</v>
      </c>
      <c r="G44" s="36"/>
      <c r="H44" s="36"/>
      <c r="I44" s="36">
        <v>29</v>
      </c>
      <c r="J44" s="36"/>
      <c r="K44" s="36"/>
      <c r="L44" s="54">
        <v>42</v>
      </c>
      <c r="M44" s="52">
        <v>42</v>
      </c>
      <c r="N44" s="48">
        <v>10</v>
      </c>
      <c r="O44" s="3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</row>
    <row r="45" spans="1:1023" ht="14.45" customHeight="1" thickTop="1" thickBot="1" x14ac:dyDescent="0.25">
      <c r="A45" s="68" t="s">
        <v>42</v>
      </c>
      <c r="B45" s="68"/>
      <c r="C45" s="36">
        <v>45</v>
      </c>
      <c r="D45" s="36"/>
      <c r="E45" s="36">
        <v>6</v>
      </c>
      <c r="F45" s="36">
        <v>13</v>
      </c>
      <c r="G45" s="36"/>
      <c r="H45" s="36"/>
      <c r="I45" s="36">
        <v>32</v>
      </c>
      <c r="J45" s="36"/>
      <c r="K45" s="36">
        <v>4156</v>
      </c>
      <c r="L45" s="54">
        <v>63</v>
      </c>
      <c r="M45" s="52">
        <v>8</v>
      </c>
      <c r="N45" s="48">
        <v>2</v>
      </c>
      <c r="O45" s="3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</row>
    <row r="46" spans="1:1023" ht="14.45" customHeight="1" thickTop="1" thickBot="1" x14ac:dyDescent="0.25">
      <c r="A46" s="68" t="s">
        <v>43</v>
      </c>
      <c r="B46" s="68"/>
      <c r="C46" s="36">
        <v>29</v>
      </c>
      <c r="D46" s="36"/>
      <c r="E46" s="36">
        <v>0</v>
      </c>
      <c r="F46" s="36">
        <v>14</v>
      </c>
      <c r="G46" s="36"/>
      <c r="H46" s="36"/>
      <c r="I46" s="36">
        <v>2</v>
      </c>
      <c r="J46" s="36"/>
      <c r="K46" s="36"/>
      <c r="L46" s="54">
        <v>2</v>
      </c>
      <c r="M46" s="52">
        <v>0</v>
      </c>
      <c r="N46" s="36"/>
      <c r="O46" s="3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</row>
    <row r="47" spans="1:1023" ht="15" customHeight="1" thickTop="1" thickBot="1" x14ac:dyDescent="0.25">
      <c r="A47" s="68" t="s">
        <v>44</v>
      </c>
      <c r="B47" s="68"/>
      <c r="C47" s="36">
        <v>2506</v>
      </c>
      <c r="D47" s="36"/>
      <c r="E47" s="36">
        <v>44</v>
      </c>
      <c r="F47" s="36">
        <v>799</v>
      </c>
      <c r="G47" s="36">
        <v>130</v>
      </c>
      <c r="H47" s="36"/>
      <c r="I47" s="36"/>
      <c r="J47" s="36"/>
      <c r="K47" s="36"/>
      <c r="L47" s="54">
        <v>6</v>
      </c>
      <c r="M47" s="52">
        <v>123</v>
      </c>
      <c r="N47" s="36"/>
      <c r="O47" s="3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</row>
    <row r="48" spans="1:1023" ht="15" customHeight="1" thickBot="1" x14ac:dyDescent="0.25">
      <c r="A48" s="68" t="s">
        <v>64</v>
      </c>
      <c r="B48" s="68"/>
      <c r="C48" s="11"/>
      <c r="D48" s="11" t="s">
        <v>73</v>
      </c>
      <c r="E48" s="52"/>
      <c r="F48" s="11"/>
      <c r="G48" s="11"/>
      <c r="H48" s="23"/>
      <c r="I48" s="17"/>
      <c r="J48" s="11"/>
      <c r="K48" s="11"/>
      <c r="L48" s="11"/>
      <c r="M48" s="11"/>
      <c r="N48" s="11"/>
      <c r="O48" s="1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</row>
    <row r="49" spans="1:1023" ht="20.100000000000001" customHeight="1" thickBot="1" x14ac:dyDescent="0.25">
      <c r="A49" s="4"/>
      <c r="B49" s="4"/>
      <c r="D49" s="14"/>
      <c r="F49" s="14"/>
      <c r="G49" s="14"/>
      <c r="H49" s="14"/>
      <c r="J49" s="14"/>
      <c r="K49" s="14"/>
      <c r="L49" s="14"/>
      <c r="M49" s="14"/>
      <c r="N49" s="14"/>
      <c r="O49" s="1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</row>
    <row r="50" spans="1:1023" ht="17.25" thickTop="1" thickBot="1" x14ac:dyDescent="0.3">
      <c r="A50" s="70" t="s">
        <v>45</v>
      </c>
      <c r="B50" s="72"/>
      <c r="C50" s="39">
        <v>801</v>
      </c>
      <c r="D50" s="39" t="s">
        <v>73</v>
      </c>
      <c r="E50" s="39">
        <v>243</v>
      </c>
      <c r="F50" s="39">
        <v>82</v>
      </c>
      <c r="G50" s="39"/>
      <c r="H50" s="39"/>
      <c r="I50" s="39">
        <v>1254</v>
      </c>
      <c r="J50" s="39">
        <v>1009</v>
      </c>
      <c r="K50" s="39"/>
      <c r="L50" s="39">
        <v>735</v>
      </c>
      <c r="M50" s="39">
        <v>182</v>
      </c>
      <c r="N50" s="39">
        <v>139</v>
      </c>
      <c r="O50" s="39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</row>
    <row r="51" spans="1:1023" ht="20.100000000000001" customHeight="1" thickTop="1" thickBot="1" x14ac:dyDescent="0.25">
      <c r="A51" s="4"/>
      <c r="B51" s="4"/>
      <c r="D51" s="16"/>
      <c r="F51" s="60"/>
      <c r="G51" s="16"/>
      <c r="H51" s="16"/>
      <c r="I51" s="5"/>
      <c r="J51" s="5"/>
      <c r="K51" s="16"/>
      <c r="L51" s="5"/>
      <c r="M51" s="5"/>
      <c r="N51" s="16"/>
      <c r="O51" s="1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</row>
    <row r="52" spans="1:1023" ht="17.25" thickTop="1" thickBot="1" x14ac:dyDescent="0.3">
      <c r="A52" s="69" t="s">
        <v>46</v>
      </c>
      <c r="B52" s="69"/>
      <c r="C52" s="39">
        <v>22</v>
      </c>
      <c r="D52" s="39"/>
      <c r="E52" s="39">
        <v>230</v>
      </c>
      <c r="F52" s="39"/>
      <c r="G52" s="39"/>
      <c r="H52" s="39"/>
      <c r="I52" s="39">
        <v>573</v>
      </c>
      <c r="J52" s="39">
        <v>902</v>
      </c>
      <c r="K52" s="39"/>
      <c r="L52" s="39">
        <v>271</v>
      </c>
      <c r="M52" s="39">
        <v>90</v>
      </c>
      <c r="N52" s="39">
        <v>57</v>
      </c>
      <c r="O52" s="39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</row>
    <row r="53" spans="1:1023" ht="20.100000000000001" customHeight="1" thickTop="1" thickBot="1" x14ac:dyDescent="0.25">
      <c r="A53" s="3"/>
      <c r="B53" s="3"/>
      <c r="C53" s="6"/>
      <c r="D53" s="6"/>
      <c r="F53" s="13"/>
      <c r="G53" s="13"/>
      <c r="H53" s="13"/>
      <c r="I53" s="6"/>
      <c r="J53" s="6"/>
      <c r="K53" s="13"/>
      <c r="L53" s="6"/>
      <c r="M53" s="6"/>
      <c r="N53" s="13"/>
      <c r="O53" s="1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</row>
    <row r="54" spans="1:1023" ht="20.25" thickTop="1" thickBot="1" x14ac:dyDescent="0.3">
      <c r="A54" s="70" t="s">
        <v>66</v>
      </c>
      <c r="B54" s="71"/>
      <c r="C54" s="39"/>
      <c r="D54" s="39">
        <v>1872</v>
      </c>
      <c r="E54" s="51"/>
      <c r="F54" s="39"/>
      <c r="G54" s="39"/>
      <c r="H54" s="39"/>
      <c r="I54" s="39">
        <v>1752</v>
      </c>
      <c r="J54" s="51">
        <v>667</v>
      </c>
      <c r="K54" s="39"/>
      <c r="L54" s="51">
        <f>+L55+L56</f>
        <v>404</v>
      </c>
      <c r="M54" s="39"/>
      <c r="N54" s="39"/>
      <c r="O54" s="39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</row>
    <row r="55" spans="1:1023" ht="15.75" thickTop="1" thickBot="1" x14ac:dyDescent="0.25">
      <c r="A55" s="68" t="s">
        <v>65</v>
      </c>
      <c r="B55" s="68"/>
      <c r="C55" s="36">
        <v>1231</v>
      </c>
      <c r="D55" s="36"/>
      <c r="E55" s="36">
        <v>103</v>
      </c>
      <c r="F55" s="36"/>
      <c r="G55" s="36"/>
      <c r="H55" s="36"/>
      <c r="I55" s="36">
        <v>569</v>
      </c>
      <c r="J55" s="52">
        <v>667</v>
      </c>
      <c r="K55" s="36"/>
      <c r="L55" s="52">
        <v>133</v>
      </c>
      <c r="M55" s="36"/>
      <c r="N55" s="36"/>
      <c r="O55" s="3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</row>
    <row r="56" spans="1:1023" ht="15" thickBot="1" x14ac:dyDescent="0.25">
      <c r="A56" s="68" t="s">
        <v>46</v>
      </c>
      <c r="B56" s="68"/>
      <c r="C56" s="36">
        <v>1024</v>
      </c>
      <c r="D56" s="36"/>
      <c r="E56" s="36">
        <v>69</v>
      </c>
      <c r="F56" s="36">
        <v>12</v>
      </c>
      <c r="G56" s="36"/>
      <c r="H56" s="36"/>
      <c r="I56" s="36">
        <v>544</v>
      </c>
      <c r="J56" s="52">
        <v>667</v>
      </c>
      <c r="K56" s="36"/>
      <c r="L56" s="52">
        <v>271</v>
      </c>
      <c r="M56" s="36"/>
      <c r="N56" s="36"/>
      <c r="O56" s="3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</row>
    <row r="59" spans="1:1023" x14ac:dyDescent="0.2">
      <c r="A59" s="21"/>
    </row>
    <row r="60" spans="1:1023" x14ac:dyDescent="0.2">
      <c r="A60" s="21"/>
    </row>
  </sheetData>
  <mergeCells count="50">
    <mergeCell ref="A10:B10"/>
    <mergeCell ref="C4:C5"/>
    <mergeCell ref="D4:D5"/>
    <mergeCell ref="E4:E5"/>
    <mergeCell ref="G4:G5"/>
    <mergeCell ref="A2:G2"/>
    <mergeCell ref="A6:B6"/>
    <mergeCell ref="A7:B7"/>
    <mergeCell ref="A8:B8"/>
    <mergeCell ref="A9:B9"/>
    <mergeCell ref="A28:B28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4:B24"/>
    <mergeCell ref="A26:B26"/>
    <mergeCell ref="A46:B46"/>
    <mergeCell ref="A29:B29"/>
    <mergeCell ref="A30:B30"/>
    <mergeCell ref="A32:B32"/>
    <mergeCell ref="A34:B34"/>
    <mergeCell ref="A36:B36"/>
    <mergeCell ref="A38:B38"/>
    <mergeCell ref="A50:B50"/>
    <mergeCell ref="A52:B52"/>
    <mergeCell ref="A54:B54"/>
    <mergeCell ref="A55:B55"/>
    <mergeCell ref="A56:B56"/>
    <mergeCell ref="M4:M5"/>
    <mergeCell ref="N4:N5"/>
    <mergeCell ref="O4:O5"/>
    <mergeCell ref="L4:L5"/>
    <mergeCell ref="A48:B48"/>
    <mergeCell ref="F4:F5"/>
    <mergeCell ref="H4:H5"/>
    <mergeCell ref="I4:I5"/>
    <mergeCell ref="J4:J5"/>
    <mergeCell ref="K4:K5"/>
    <mergeCell ref="A47:B47"/>
    <mergeCell ref="A40:B40"/>
    <mergeCell ref="A42:B42"/>
    <mergeCell ref="A43:B43"/>
    <mergeCell ref="A44:B44"/>
    <mergeCell ref="A45:B45"/>
  </mergeCells>
  <pageMargins left="0.7" right="0.7" top="0.75" bottom="0.75" header="0.3" footer="0.3"/>
  <pageSetup paperSize="9" orientation="portrait" horizontalDpi="90" verticalDpi="9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/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44">
        <v>3368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45">
        <v>15934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45">
        <v>1219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45">
        <v>4009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4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/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45">
        <v>1782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45">
        <v>1726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45">
        <v>2672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45">
        <v>7260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45">
        <v>2402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/>
    </row>
    <row r="18" spans="1:3" s="2" customFormat="1" ht="15.75" thickTop="1" thickBot="1" x14ac:dyDescent="0.25">
      <c r="A18" s="68" t="s">
        <v>29</v>
      </c>
      <c r="B18" s="68"/>
      <c r="C18" s="45">
        <v>95</v>
      </c>
    </row>
    <row r="19" spans="1:3" s="2" customFormat="1" ht="15" thickBot="1" x14ac:dyDescent="0.25">
      <c r="A19" s="68" t="s">
        <v>30</v>
      </c>
      <c r="B19" s="68"/>
      <c r="C19" s="45">
        <v>423</v>
      </c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48">
        <v>265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48">
        <v>1251</v>
      </c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/>
    </row>
    <row r="26" spans="1:3" s="2" customFormat="1" ht="15.6" customHeight="1" thickTop="1" thickBot="1" x14ac:dyDescent="0.25">
      <c r="A26" s="68" t="s">
        <v>34</v>
      </c>
      <c r="B26" s="68"/>
      <c r="C26" s="45">
        <v>19</v>
      </c>
    </row>
    <row r="27" spans="1:3" s="2" customFormat="1" ht="15.6" customHeight="1" thickBot="1" x14ac:dyDescent="0.25">
      <c r="A27" s="68" t="s">
        <v>35</v>
      </c>
      <c r="B27" s="68"/>
      <c r="C27" s="45">
        <v>2</v>
      </c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48">
        <v>1945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48">
        <v>444</v>
      </c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48">
        <v>0</v>
      </c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48">
        <v>1901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 t="s">
        <v>73</v>
      </c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17.25" thickTop="1" thickBot="1" x14ac:dyDescent="0.3">
      <c r="A39" s="70" t="s">
        <v>15</v>
      </c>
      <c r="B39" s="71"/>
      <c r="C39" s="43"/>
    </row>
    <row r="40" spans="1:3" s="2" customFormat="1" ht="14.45" customHeight="1" thickTop="1" thickBot="1" x14ac:dyDescent="0.25">
      <c r="A40" s="68" t="s">
        <v>40</v>
      </c>
      <c r="B40" s="68"/>
      <c r="C40" s="45">
        <v>3393</v>
      </c>
    </row>
    <row r="41" spans="1:3" s="2" customFormat="1" ht="14.45" customHeight="1" thickBot="1" x14ac:dyDescent="0.25">
      <c r="A41" s="68" t="s">
        <v>41</v>
      </c>
      <c r="B41" s="68"/>
      <c r="C41" s="45">
        <v>218</v>
      </c>
    </row>
    <row r="42" spans="1:3" s="2" customFormat="1" ht="14.45" customHeight="1" thickBot="1" x14ac:dyDescent="0.25">
      <c r="A42" s="68" t="s">
        <v>42</v>
      </c>
      <c r="B42" s="68"/>
      <c r="C42" s="45">
        <v>45</v>
      </c>
    </row>
    <row r="43" spans="1:3" s="2" customFormat="1" ht="14.45" customHeight="1" thickBot="1" x14ac:dyDescent="0.25">
      <c r="A43" s="68" t="s">
        <v>43</v>
      </c>
      <c r="B43" s="68"/>
      <c r="C43" s="45">
        <v>29</v>
      </c>
    </row>
    <row r="44" spans="1:3" s="2" customFormat="1" ht="15" customHeight="1" thickBot="1" x14ac:dyDescent="0.25">
      <c r="A44" s="68" t="s">
        <v>44</v>
      </c>
      <c r="B44" s="68"/>
      <c r="C44" s="45">
        <v>2506</v>
      </c>
    </row>
    <row r="45" spans="1:3" s="2" customFormat="1" ht="20.100000000000001" customHeight="1" thickBot="1" x14ac:dyDescent="0.25">
      <c r="A45" s="4"/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48">
        <v>801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48">
        <v>22</v>
      </c>
    </row>
    <row r="49" spans="1:3" s="2" customFormat="1" ht="20.100000000000001" customHeight="1" thickTop="1" thickBot="1" x14ac:dyDescent="0.25">
      <c r="A49" s="3"/>
      <c r="B49" s="3"/>
      <c r="C49" s="50"/>
    </row>
    <row r="50" spans="1:3" s="2" customFormat="1" ht="17.25" thickTop="1" thickBot="1" x14ac:dyDescent="0.3">
      <c r="A50" s="70" t="s">
        <v>47</v>
      </c>
      <c r="B50" s="71"/>
      <c r="C50" s="51"/>
    </row>
    <row r="51" spans="1:3" s="2" customFormat="1" ht="15.75" thickTop="1" thickBot="1" x14ac:dyDescent="0.25">
      <c r="A51" s="68" t="s">
        <v>45</v>
      </c>
      <c r="B51" s="68"/>
      <c r="C51" s="52">
        <v>1231</v>
      </c>
    </row>
    <row r="52" spans="1:3" s="2" customFormat="1" ht="15" thickBot="1" x14ac:dyDescent="0.25">
      <c r="A52" s="68" t="s">
        <v>46</v>
      </c>
      <c r="B52" s="68"/>
      <c r="C52" s="52">
        <v>1024</v>
      </c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7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>
        <f>SUM(C5:C8)</f>
        <v>6253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44">
        <v>1150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45">
        <v>4483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45">
        <v>282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45">
        <v>338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4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>
        <f>SUM(C11:C15)</f>
        <v>3778</v>
      </c>
      <c r="D10" s="4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45">
        <v>680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45">
        <v>576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45">
        <v>1272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45">
        <v>1024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45">
        <v>226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>
        <v>504</v>
      </c>
    </row>
    <row r="18" spans="1:3" s="2" customFormat="1" ht="15.75" thickTop="1" thickBot="1" x14ac:dyDescent="0.25">
      <c r="A18" s="68" t="s">
        <v>29</v>
      </c>
      <c r="B18" s="68"/>
      <c r="C18" s="45" t="s">
        <v>73</v>
      </c>
    </row>
    <row r="19" spans="1:3" s="2" customFormat="1" ht="15" thickBot="1" x14ac:dyDescent="0.25">
      <c r="A19" s="68" t="s">
        <v>30</v>
      </c>
      <c r="B19" s="68"/>
      <c r="C19" s="45" t="s">
        <v>73</v>
      </c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48">
        <v>70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48" t="s">
        <v>73</v>
      </c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/>
    </row>
    <row r="26" spans="1:3" s="2" customFormat="1" ht="15.6" customHeight="1" thickTop="1" thickBot="1" x14ac:dyDescent="0.25">
      <c r="A26" s="68" t="s">
        <v>34</v>
      </c>
      <c r="B26" s="68"/>
      <c r="C26" s="45">
        <v>18</v>
      </c>
    </row>
    <row r="27" spans="1:3" s="2" customFormat="1" ht="15.6" customHeight="1" thickBot="1" x14ac:dyDescent="0.25">
      <c r="A27" s="68" t="s">
        <v>35</v>
      </c>
      <c r="B27" s="68"/>
      <c r="C27" s="45" t="s">
        <v>73</v>
      </c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48">
        <v>230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48">
        <v>282</v>
      </c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48">
        <v>43</v>
      </c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48">
        <v>2989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 t="s">
        <v>73</v>
      </c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17.25" thickTop="1" thickBot="1" x14ac:dyDescent="0.3">
      <c r="A39" s="70" t="s">
        <v>15</v>
      </c>
      <c r="B39" s="71"/>
      <c r="C39" s="43">
        <v>251</v>
      </c>
    </row>
    <row r="40" spans="1:3" s="2" customFormat="1" ht="14.45" customHeight="1" thickTop="1" thickBot="1" x14ac:dyDescent="0.25">
      <c r="A40" s="68" t="s">
        <v>40</v>
      </c>
      <c r="B40" s="68"/>
      <c r="C40" s="45"/>
    </row>
    <row r="41" spans="1:3" s="2" customFormat="1" ht="14.45" customHeight="1" thickBot="1" x14ac:dyDescent="0.25">
      <c r="A41" s="68" t="s">
        <v>41</v>
      </c>
      <c r="B41" s="68"/>
      <c r="C41" s="45"/>
    </row>
    <row r="42" spans="1:3" s="2" customFormat="1" ht="14.45" customHeight="1" thickBot="1" x14ac:dyDescent="0.25">
      <c r="A42" s="68" t="s">
        <v>42</v>
      </c>
      <c r="B42" s="68"/>
      <c r="C42" s="45"/>
    </row>
    <row r="43" spans="1:3" s="2" customFormat="1" ht="14.45" customHeight="1" thickBot="1" x14ac:dyDescent="0.25">
      <c r="A43" s="68" t="s">
        <v>43</v>
      </c>
      <c r="B43" s="68"/>
      <c r="C43" s="45"/>
    </row>
    <row r="44" spans="1:3" s="2" customFormat="1" ht="15" customHeight="1" thickBot="1" x14ac:dyDescent="0.25">
      <c r="A44" s="68" t="s">
        <v>44</v>
      </c>
      <c r="B44" s="68"/>
      <c r="C44" s="45"/>
    </row>
    <row r="45" spans="1:3" s="2" customFormat="1" ht="20.100000000000001" customHeight="1" thickBot="1" x14ac:dyDescent="0.25">
      <c r="A45" s="4"/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48" t="s">
        <v>73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48" t="s">
        <v>73</v>
      </c>
    </row>
    <row r="49" spans="1:3" s="2" customFormat="1" ht="20.100000000000001" customHeight="1" thickTop="1" thickBot="1" x14ac:dyDescent="0.25">
      <c r="A49" s="3"/>
      <c r="B49" s="3"/>
      <c r="C49" s="46"/>
    </row>
    <row r="50" spans="1:3" s="2" customFormat="1" ht="17.25" thickTop="1" thickBot="1" x14ac:dyDescent="0.3">
      <c r="A50" s="70" t="s">
        <v>47</v>
      </c>
      <c r="B50" s="71"/>
      <c r="C50" s="43">
        <v>1872</v>
      </c>
    </row>
    <row r="51" spans="1:3" s="2" customFormat="1" ht="15.75" thickTop="1" thickBot="1" x14ac:dyDescent="0.25">
      <c r="A51" s="68" t="s">
        <v>45</v>
      </c>
      <c r="B51" s="68"/>
      <c r="C51" s="45"/>
    </row>
    <row r="52" spans="1:3" s="2" customFormat="1" ht="15" thickBot="1" x14ac:dyDescent="0.25">
      <c r="A52" s="68" t="s">
        <v>46</v>
      </c>
      <c r="B52" s="68"/>
      <c r="C52" s="45"/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f>SUM(C5:C8)</f>
        <v>5286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294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2837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36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2119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f>SUM(C11:C15)</f>
        <v>2913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336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114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1496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840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127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51">
        <f>SUM(C18:C19)</f>
        <v>113</v>
      </c>
    </row>
    <row r="18" spans="1:3" s="2" customFormat="1" ht="15.75" thickTop="1" thickBot="1" x14ac:dyDescent="0.25">
      <c r="A18" s="68" t="s">
        <v>29</v>
      </c>
      <c r="B18" s="68"/>
      <c r="C18" s="52">
        <v>71</v>
      </c>
    </row>
    <row r="19" spans="1:3" s="2" customFormat="1" ht="15" thickBot="1" x14ac:dyDescent="0.25">
      <c r="A19" s="68" t="s">
        <v>30</v>
      </c>
      <c r="B19" s="68"/>
      <c r="C19" s="52">
        <v>42</v>
      </c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69" t="s">
        <v>31</v>
      </c>
      <c r="B21" s="69"/>
      <c r="C21" s="52">
        <v>14</v>
      </c>
    </row>
    <row r="22" spans="1:3" s="2" customFormat="1" ht="20.100000000000001" customHeight="1" thickTop="1" thickBot="1" x14ac:dyDescent="0.25">
      <c r="A22" s="3"/>
      <c r="B22" s="3"/>
      <c r="C22" s="41"/>
    </row>
    <row r="23" spans="1:3" s="2" customFormat="1" ht="17.25" thickTop="1" thickBot="1" x14ac:dyDescent="0.3">
      <c r="A23" s="69" t="s">
        <v>32</v>
      </c>
      <c r="B23" s="69"/>
      <c r="C23" s="52">
        <v>272</v>
      </c>
    </row>
    <row r="24" spans="1:3" s="2" customFormat="1" ht="20.100000000000001" customHeight="1" thickTop="1" thickBot="1" x14ac:dyDescent="0.25">
      <c r="A24" s="3"/>
      <c r="B24" s="3"/>
      <c r="C24" s="41"/>
    </row>
    <row r="25" spans="1:3" s="2" customFormat="1" ht="17.25" thickTop="1" thickBot="1" x14ac:dyDescent="0.3">
      <c r="A25" s="70" t="s">
        <v>33</v>
      </c>
      <c r="B25" s="71"/>
      <c r="C25" s="51"/>
    </row>
    <row r="26" spans="1:3" s="2" customFormat="1" ht="15.6" customHeight="1" thickTop="1" thickBot="1" x14ac:dyDescent="0.25">
      <c r="A26" s="68" t="s">
        <v>34</v>
      </c>
      <c r="B26" s="68"/>
      <c r="C26" s="52">
        <v>1</v>
      </c>
    </row>
    <row r="27" spans="1:3" s="2" customFormat="1" ht="15.6" customHeight="1" thickBot="1" x14ac:dyDescent="0.25">
      <c r="A27" s="68" t="s">
        <v>35</v>
      </c>
      <c r="B27" s="68"/>
      <c r="C27" s="52"/>
    </row>
    <row r="28" spans="1:3" s="2" customFormat="1" ht="20.100000000000001" customHeight="1" thickBot="1" x14ac:dyDescent="0.25">
      <c r="A28" s="3"/>
      <c r="B28" s="3"/>
      <c r="C28" s="41"/>
    </row>
    <row r="29" spans="1:3" s="2" customFormat="1" ht="17.25" thickTop="1" thickBot="1" x14ac:dyDescent="0.3">
      <c r="A29" s="70" t="s">
        <v>36</v>
      </c>
      <c r="B29" s="71"/>
      <c r="C29" s="54">
        <v>54</v>
      </c>
    </row>
    <row r="30" spans="1:3" s="2" customFormat="1" ht="20.100000000000001" customHeight="1" thickTop="1" thickBot="1" x14ac:dyDescent="0.25">
      <c r="A30" s="3"/>
      <c r="B30" s="3"/>
      <c r="C30" s="41"/>
    </row>
    <row r="31" spans="1:3" s="2" customFormat="1" ht="15.6" customHeight="1" thickTop="1" thickBot="1" x14ac:dyDescent="0.3">
      <c r="A31" s="69" t="s">
        <v>37</v>
      </c>
      <c r="B31" s="69"/>
      <c r="C31" s="54">
        <v>11</v>
      </c>
    </row>
    <row r="32" spans="1:3" s="2" customFormat="1" ht="20.100000000000001" customHeight="1" thickTop="1" thickBot="1" x14ac:dyDescent="0.25">
      <c r="A32" s="3"/>
      <c r="B32" s="3"/>
      <c r="C32" s="41"/>
    </row>
    <row r="33" spans="1:3" s="2" customFormat="1" ht="17.25" thickTop="1" thickBot="1" x14ac:dyDescent="0.3">
      <c r="A33" s="69" t="s">
        <v>14</v>
      </c>
      <c r="B33" s="69"/>
      <c r="C33" s="52">
        <v>3</v>
      </c>
    </row>
    <row r="34" spans="1:3" s="2" customFormat="1" ht="20.100000000000001" customHeight="1" thickTop="1" thickBot="1" x14ac:dyDescent="0.25">
      <c r="A34" s="3"/>
      <c r="B34" s="3"/>
      <c r="C34" s="41"/>
    </row>
    <row r="35" spans="1:3" s="2" customFormat="1" ht="17.25" thickTop="1" thickBot="1" x14ac:dyDescent="0.3">
      <c r="A35" s="69" t="s">
        <v>38</v>
      </c>
      <c r="B35" s="69"/>
      <c r="C35" s="54">
        <v>39</v>
      </c>
    </row>
    <row r="36" spans="1:3" s="2" customFormat="1" ht="20.100000000000001" customHeight="1" thickTop="1" thickBot="1" x14ac:dyDescent="0.25">
      <c r="A36" s="1"/>
      <c r="B36" s="1"/>
      <c r="C36" s="41"/>
    </row>
    <row r="37" spans="1:3" s="2" customFormat="1" ht="17.25" thickTop="1" thickBot="1" x14ac:dyDescent="0.3">
      <c r="A37" s="69" t="s">
        <v>39</v>
      </c>
      <c r="B37" s="69"/>
      <c r="C37" s="54">
        <v>126</v>
      </c>
    </row>
    <row r="38" spans="1:3" s="2" customFormat="1" ht="20.100000000000001" customHeight="1" thickTop="1" thickBot="1" x14ac:dyDescent="0.25">
      <c r="A38" s="1"/>
      <c r="B38" s="1"/>
      <c r="C38" s="41"/>
    </row>
    <row r="39" spans="1:3" s="2" customFormat="1" ht="17.25" thickTop="1" thickBot="1" x14ac:dyDescent="0.3">
      <c r="A39" s="70" t="s">
        <v>15</v>
      </c>
      <c r="B39" s="71"/>
      <c r="C39" s="51"/>
    </row>
    <row r="40" spans="1:3" s="2" customFormat="1" ht="14.45" customHeight="1" thickTop="1" thickBot="1" x14ac:dyDescent="0.25">
      <c r="A40" s="68" t="s">
        <v>40</v>
      </c>
      <c r="B40" s="68"/>
      <c r="C40" s="52">
        <v>235</v>
      </c>
    </row>
    <row r="41" spans="1:3" s="2" customFormat="1" ht="14.45" customHeight="1" thickBot="1" x14ac:dyDescent="0.25">
      <c r="A41" s="68" t="s">
        <v>41</v>
      </c>
      <c r="B41" s="68"/>
      <c r="C41" s="52">
        <v>56</v>
      </c>
    </row>
    <row r="42" spans="1:3" s="2" customFormat="1" ht="14.45" customHeight="1" thickBot="1" x14ac:dyDescent="0.25">
      <c r="A42" s="68" t="s">
        <v>42</v>
      </c>
      <c r="B42" s="68"/>
      <c r="C42" s="52">
        <v>6</v>
      </c>
    </row>
    <row r="43" spans="1:3" s="2" customFormat="1" ht="14.45" customHeight="1" thickBot="1" x14ac:dyDescent="0.25">
      <c r="A43" s="68" t="s">
        <v>43</v>
      </c>
      <c r="B43" s="68"/>
      <c r="C43" s="52">
        <v>0</v>
      </c>
    </row>
    <row r="44" spans="1:3" s="2" customFormat="1" ht="15" customHeight="1" thickBot="1" x14ac:dyDescent="0.25">
      <c r="A44" s="68" t="s">
        <v>44</v>
      </c>
      <c r="B44" s="68"/>
      <c r="C44" s="52">
        <v>44</v>
      </c>
    </row>
    <row r="45" spans="1:3" s="2" customFormat="1" ht="20.100000000000001" customHeight="1" thickBot="1" x14ac:dyDescent="0.25">
      <c r="A45" s="4"/>
      <c r="B45" s="4"/>
      <c r="C45" s="52"/>
    </row>
    <row r="46" spans="1:3" s="2" customFormat="1" ht="17.25" thickTop="1" thickBot="1" x14ac:dyDescent="0.3">
      <c r="A46" s="70" t="s">
        <v>45</v>
      </c>
      <c r="B46" s="72"/>
      <c r="C46" s="52">
        <v>243</v>
      </c>
    </row>
    <row r="47" spans="1:3" s="2" customFormat="1" ht="20.100000000000001" customHeight="1" thickTop="1" thickBot="1" x14ac:dyDescent="0.25">
      <c r="A47" s="4"/>
      <c r="B47" s="4"/>
      <c r="C47" s="52"/>
    </row>
    <row r="48" spans="1:3" s="2" customFormat="1" ht="17.25" thickTop="1" thickBot="1" x14ac:dyDescent="0.3">
      <c r="A48" s="69" t="s">
        <v>46</v>
      </c>
      <c r="B48" s="69"/>
      <c r="C48" s="52">
        <v>230</v>
      </c>
    </row>
    <row r="49" spans="1:3" s="2" customFormat="1" ht="20.100000000000001" customHeight="1" thickTop="1" thickBot="1" x14ac:dyDescent="0.25">
      <c r="A49" s="3"/>
      <c r="B49" s="3"/>
      <c r="C49" s="52"/>
    </row>
    <row r="50" spans="1:3" s="2" customFormat="1" ht="17.25" thickTop="1" thickBot="1" x14ac:dyDescent="0.3">
      <c r="A50" s="70" t="s">
        <v>47</v>
      </c>
      <c r="B50" s="71"/>
      <c r="C50" s="51"/>
    </row>
    <row r="51" spans="1:3" s="2" customFormat="1" ht="15.75" thickTop="1" thickBot="1" x14ac:dyDescent="0.25">
      <c r="A51" s="68" t="s">
        <v>45</v>
      </c>
      <c r="B51" s="68"/>
      <c r="C51" s="52">
        <v>103</v>
      </c>
    </row>
    <row r="52" spans="1:3" s="2" customFormat="1" ht="15" thickBot="1" x14ac:dyDescent="0.25">
      <c r="A52" s="68" t="s">
        <v>46</v>
      </c>
      <c r="B52" s="68"/>
      <c r="C52" s="52">
        <v>69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F07E-CA84-4230-95DA-9C8CEFC157D9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51">
        <v>4662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53">
        <v>210</v>
      </c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52">
        <v>4239</v>
      </c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52">
        <v>76</v>
      </c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52">
        <v>137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0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51">
        <v>2346</v>
      </c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52">
        <v>406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52">
        <v>204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52">
        <v>411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52">
        <v>1170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52">
        <v>204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1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51"/>
    </row>
    <row r="18" spans="1:3" s="2" customFormat="1" ht="15.75" thickTop="1" thickBot="1" x14ac:dyDescent="0.25">
      <c r="A18" s="68" t="s">
        <v>29</v>
      </c>
      <c r="B18" s="68"/>
      <c r="C18" s="52">
        <v>411</v>
      </c>
    </row>
    <row r="19" spans="1:3" s="2" customFormat="1" ht="15" thickBot="1" x14ac:dyDescent="0.25">
      <c r="A19" s="68" t="s">
        <v>30</v>
      </c>
      <c r="B19" s="68"/>
      <c r="C19" s="52">
        <v>1170</v>
      </c>
    </row>
    <row r="20" spans="1:3" s="2" customFormat="1" ht="20.100000000000001" customHeight="1" thickBot="1" x14ac:dyDescent="0.25">
      <c r="A20" s="1"/>
      <c r="B20" s="1"/>
      <c r="C20" s="41">
        <v>155</v>
      </c>
    </row>
    <row r="21" spans="1:3" s="2" customFormat="1" ht="17.25" thickTop="1" thickBot="1" x14ac:dyDescent="0.3">
      <c r="A21" s="69" t="s">
        <v>31</v>
      </c>
      <c r="B21" s="69"/>
      <c r="C21" s="54">
        <v>32</v>
      </c>
    </row>
    <row r="22" spans="1:3" s="2" customFormat="1" ht="20.100000000000001" customHeight="1" thickTop="1" thickBot="1" x14ac:dyDescent="0.25">
      <c r="A22" s="3"/>
      <c r="B22" s="3"/>
      <c r="C22" s="41"/>
    </row>
    <row r="23" spans="1:3" s="2" customFormat="1" ht="17.25" thickTop="1" thickBot="1" x14ac:dyDescent="0.3">
      <c r="A23" s="69" t="s">
        <v>32</v>
      </c>
      <c r="B23" s="69"/>
      <c r="C23" s="54">
        <v>300</v>
      </c>
    </row>
    <row r="24" spans="1:3" s="2" customFormat="1" ht="20.100000000000001" customHeight="1" thickTop="1" thickBot="1" x14ac:dyDescent="0.25">
      <c r="A24" s="3"/>
      <c r="B24" s="3"/>
      <c r="C24" s="41"/>
    </row>
    <row r="25" spans="1:3" s="2" customFormat="1" ht="17.25" thickTop="1" thickBot="1" x14ac:dyDescent="0.3">
      <c r="A25" s="70" t="s">
        <v>33</v>
      </c>
      <c r="B25" s="71"/>
      <c r="C25" s="51"/>
    </row>
    <row r="26" spans="1:3" s="2" customFormat="1" ht="15.6" customHeight="1" thickTop="1" thickBot="1" x14ac:dyDescent="0.25">
      <c r="A26" s="68" t="s">
        <v>34</v>
      </c>
      <c r="B26" s="68"/>
      <c r="C26" s="52"/>
    </row>
    <row r="27" spans="1:3" s="2" customFormat="1" ht="15.6" customHeight="1" thickBot="1" x14ac:dyDescent="0.25">
      <c r="A27" s="68" t="s">
        <v>35</v>
      </c>
      <c r="B27" s="68"/>
      <c r="C27" s="52">
        <v>214</v>
      </c>
    </row>
    <row r="28" spans="1:3" s="2" customFormat="1" ht="20.100000000000001" customHeight="1" thickBot="1" x14ac:dyDescent="0.25">
      <c r="A28" s="3"/>
      <c r="B28" s="3"/>
      <c r="C28" s="41"/>
    </row>
    <row r="29" spans="1:3" s="2" customFormat="1" ht="17.25" thickTop="1" thickBot="1" x14ac:dyDescent="0.3">
      <c r="A29" s="70" t="s">
        <v>36</v>
      </c>
      <c r="B29" s="71"/>
      <c r="C29" s="54">
        <v>728</v>
      </c>
    </row>
    <row r="30" spans="1:3" s="2" customFormat="1" ht="20.100000000000001" customHeight="1" thickTop="1" thickBot="1" x14ac:dyDescent="0.25">
      <c r="A30" s="3"/>
      <c r="B30" s="3"/>
      <c r="C30" s="41"/>
    </row>
    <row r="31" spans="1:3" s="2" customFormat="1" ht="15.6" customHeight="1" thickTop="1" thickBot="1" x14ac:dyDescent="0.3">
      <c r="A31" s="69" t="s">
        <v>37</v>
      </c>
      <c r="B31" s="69"/>
      <c r="C31" s="54">
        <v>458</v>
      </c>
    </row>
    <row r="32" spans="1:3" s="2" customFormat="1" ht="20.100000000000001" customHeight="1" thickTop="1" thickBot="1" x14ac:dyDescent="0.25">
      <c r="A32" s="3"/>
      <c r="B32" s="3"/>
      <c r="C32" s="41"/>
    </row>
    <row r="33" spans="1:3" s="2" customFormat="1" ht="17.25" thickTop="1" thickBot="1" x14ac:dyDescent="0.3">
      <c r="A33" s="69" t="s">
        <v>14</v>
      </c>
      <c r="B33" s="69"/>
      <c r="C33" s="54">
        <v>17</v>
      </c>
    </row>
    <row r="34" spans="1:3" s="2" customFormat="1" ht="20.100000000000001" customHeight="1" thickTop="1" thickBot="1" x14ac:dyDescent="0.25">
      <c r="A34" s="3"/>
      <c r="B34" s="3"/>
      <c r="C34" s="41"/>
    </row>
    <row r="35" spans="1:3" s="2" customFormat="1" ht="17.25" thickTop="1" thickBot="1" x14ac:dyDescent="0.3">
      <c r="A35" s="69" t="s">
        <v>38</v>
      </c>
      <c r="B35" s="69"/>
      <c r="C35" s="54">
        <v>260</v>
      </c>
    </row>
    <row r="36" spans="1:3" s="2" customFormat="1" ht="20.100000000000001" customHeight="1" thickTop="1" thickBot="1" x14ac:dyDescent="0.25">
      <c r="A36" s="1"/>
      <c r="B36" s="1"/>
      <c r="C36" s="41"/>
    </row>
    <row r="37" spans="1:3" s="2" customFormat="1" ht="17.25" thickTop="1" thickBot="1" x14ac:dyDescent="0.3">
      <c r="A37" s="69" t="s">
        <v>39</v>
      </c>
      <c r="B37" s="69"/>
      <c r="C37" s="54">
        <v>25</v>
      </c>
    </row>
    <row r="38" spans="1:3" s="2" customFormat="1" ht="20.100000000000001" customHeight="1" thickTop="1" thickBot="1" x14ac:dyDescent="0.25">
      <c r="A38" s="1"/>
      <c r="B38" s="1"/>
      <c r="C38" s="41"/>
    </row>
    <row r="39" spans="1:3" s="2" customFormat="1" ht="17.25" thickTop="1" thickBot="1" x14ac:dyDescent="0.3">
      <c r="A39" s="70" t="s">
        <v>15</v>
      </c>
      <c r="B39" s="71"/>
      <c r="C39" s="51">
        <v>830</v>
      </c>
    </row>
    <row r="40" spans="1:3" s="2" customFormat="1" ht="14.45" customHeight="1" thickTop="1" thickBot="1" x14ac:dyDescent="0.25">
      <c r="A40" s="68" t="s">
        <v>40</v>
      </c>
      <c r="B40" s="68"/>
      <c r="C40" s="52">
        <v>755</v>
      </c>
    </row>
    <row r="41" spans="1:3" s="2" customFormat="1" ht="14.45" customHeight="1" thickBot="1" x14ac:dyDescent="0.25">
      <c r="A41" s="68" t="s">
        <v>41</v>
      </c>
      <c r="B41" s="68"/>
      <c r="C41" s="52">
        <v>48</v>
      </c>
    </row>
    <row r="42" spans="1:3" s="2" customFormat="1" ht="14.45" customHeight="1" thickBot="1" x14ac:dyDescent="0.25">
      <c r="A42" s="68" t="s">
        <v>42</v>
      </c>
      <c r="B42" s="68"/>
      <c r="C42" s="52">
        <v>13</v>
      </c>
    </row>
    <row r="43" spans="1:3" s="2" customFormat="1" ht="14.45" customHeight="1" thickBot="1" x14ac:dyDescent="0.25">
      <c r="A43" s="68" t="s">
        <v>43</v>
      </c>
      <c r="B43" s="68"/>
      <c r="C43" s="52">
        <v>14</v>
      </c>
    </row>
    <row r="44" spans="1:3" s="2" customFormat="1" ht="15" customHeight="1" thickBot="1" x14ac:dyDescent="0.25">
      <c r="A44" s="68" t="s">
        <v>44</v>
      </c>
      <c r="B44" s="68"/>
      <c r="C44" s="52">
        <v>799</v>
      </c>
    </row>
    <row r="45" spans="1:3" s="2" customFormat="1" ht="20.100000000000001" customHeight="1" thickBot="1" x14ac:dyDescent="0.25">
      <c r="A45" s="4"/>
      <c r="B45" s="4"/>
      <c r="C45" s="41"/>
    </row>
    <row r="46" spans="1:3" s="2" customFormat="1" ht="17.25" thickTop="1" thickBot="1" x14ac:dyDescent="0.3">
      <c r="A46" s="70" t="s">
        <v>45</v>
      </c>
      <c r="B46" s="72"/>
      <c r="C46" s="54"/>
    </row>
    <row r="47" spans="1:3" s="2" customFormat="1" ht="20.100000000000001" customHeight="1" thickTop="1" thickBot="1" x14ac:dyDescent="0.25">
      <c r="A47" s="4"/>
      <c r="B47" s="4"/>
      <c r="C47" s="42"/>
    </row>
    <row r="48" spans="1:3" s="2" customFormat="1" ht="17.25" thickTop="1" thickBot="1" x14ac:dyDescent="0.3">
      <c r="A48" s="69" t="s">
        <v>46</v>
      </c>
      <c r="B48" s="69"/>
      <c r="C48" s="54"/>
    </row>
    <row r="49" spans="1:3" s="2" customFormat="1" ht="20.100000000000001" customHeight="1" thickTop="1" thickBot="1" x14ac:dyDescent="0.25">
      <c r="A49" s="3"/>
      <c r="B49" s="3"/>
      <c r="C49" s="50"/>
    </row>
    <row r="50" spans="1:3" s="2" customFormat="1" ht="17.25" thickTop="1" thickBot="1" x14ac:dyDescent="0.3">
      <c r="A50" s="70" t="s">
        <v>47</v>
      </c>
      <c r="B50" s="71"/>
      <c r="C50" s="51"/>
    </row>
    <row r="51" spans="1:3" s="2" customFormat="1" ht="15.75" thickTop="1" thickBot="1" x14ac:dyDescent="0.25">
      <c r="A51" s="68" t="s">
        <v>45</v>
      </c>
      <c r="B51" s="68"/>
      <c r="C51" s="52"/>
    </row>
    <row r="52" spans="1:3" s="2" customFormat="1" ht="15" thickBot="1" x14ac:dyDescent="0.25">
      <c r="A52" s="68" t="s">
        <v>46</v>
      </c>
      <c r="B52" s="68"/>
      <c r="C52" s="52"/>
    </row>
  </sheetData>
  <sheetProtection selectLockedCells="1" selectUnlockedCells="1"/>
  <mergeCells count="36"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127F-71F0-4B52-ACE8-B4E9FBDEA6DF}">
  <sheetPr>
    <tabColor theme="0" tint="-0.14999847407452621"/>
  </sheetPr>
  <dimension ref="A1:AMJ56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1" customWidth="1"/>
    <col min="4" max="1024" width="12.140625" style="1" customWidth="1"/>
    <col min="1025" max="16384" width="11.42578125" style="2"/>
  </cols>
  <sheetData>
    <row r="1" spans="1:12" s="2" customFormat="1" x14ac:dyDescent="0.2">
      <c r="A1" s="1"/>
      <c r="B1" s="1"/>
      <c r="C1" s="41"/>
      <c r="D1" s="1"/>
      <c r="E1" s="1"/>
      <c r="F1" s="1"/>
      <c r="G1" s="1"/>
    </row>
    <row r="2" spans="1:12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12" s="2" customFormat="1" ht="15" thickBot="1" x14ac:dyDescent="0.25">
      <c r="A3" s="5"/>
      <c r="B3" s="5"/>
      <c r="C3" s="42"/>
      <c r="D3" s="1"/>
      <c r="E3" s="1"/>
      <c r="F3" s="1"/>
      <c r="G3" s="1"/>
    </row>
    <row r="4" spans="1:12" s="2" customFormat="1" ht="17.25" thickTop="1" thickBot="1" x14ac:dyDescent="0.3">
      <c r="A4" s="70" t="s">
        <v>23</v>
      </c>
      <c r="B4" s="71"/>
      <c r="C4" s="51">
        <v>5327</v>
      </c>
      <c r="D4" s="1"/>
      <c r="E4" s="1"/>
      <c r="F4" s="66" t="s">
        <v>71</v>
      </c>
    </row>
    <row r="5" spans="1:12" s="2" customFormat="1" ht="15.75" thickTop="1" thickBot="1" x14ac:dyDescent="0.25">
      <c r="A5" s="74" t="s">
        <v>9</v>
      </c>
      <c r="B5" s="74"/>
      <c r="C5" s="53">
        <v>598</v>
      </c>
      <c r="D5" s="1"/>
      <c r="E5" s="1"/>
      <c r="F5" s="67"/>
    </row>
    <row r="6" spans="1:12" s="2" customFormat="1" ht="17.25" thickTop="1" thickBot="1" x14ac:dyDescent="0.3">
      <c r="A6" s="68" t="s">
        <v>10</v>
      </c>
      <c r="B6" s="68"/>
      <c r="C6" s="52">
        <v>4452</v>
      </c>
      <c r="D6" s="1"/>
      <c r="E6" s="1"/>
      <c r="F6" s="51">
        <v>5327</v>
      </c>
      <c r="H6" s="70" t="s">
        <v>23</v>
      </c>
      <c r="I6" s="71"/>
      <c r="J6" s="51"/>
      <c r="K6" s="51">
        <v>4662</v>
      </c>
      <c r="L6" s="65">
        <f>F6+K6</f>
        <v>9989</v>
      </c>
    </row>
    <row r="7" spans="1:12" s="2" customFormat="1" ht="15.75" thickTop="1" thickBot="1" x14ac:dyDescent="0.25">
      <c r="A7" s="68" t="s">
        <v>11</v>
      </c>
      <c r="B7" s="68"/>
      <c r="C7" s="52">
        <v>204</v>
      </c>
      <c r="D7" s="1"/>
      <c r="E7" s="1"/>
      <c r="F7" s="53">
        <v>598</v>
      </c>
      <c r="H7" s="74" t="s">
        <v>9</v>
      </c>
      <c r="I7" s="74"/>
      <c r="J7" s="53"/>
      <c r="K7" s="53">
        <v>210</v>
      </c>
      <c r="L7" s="65">
        <f t="shared" ref="L7:L10" si="0">F7+K7</f>
        <v>808</v>
      </c>
    </row>
    <row r="8" spans="1:12" s="2" customFormat="1" ht="15" thickBot="1" x14ac:dyDescent="0.25">
      <c r="A8" s="68" t="s">
        <v>12</v>
      </c>
      <c r="B8" s="68"/>
      <c r="C8" s="52">
        <v>73</v>
      </c>
      <c r="D8" s="1"/>
      <c r="E8" s="1"/>
      <c r="F8" s="52">
        <v>4452</v>
      </c>
      <c r="H8" s="68" t="s">
        <v>10</v>
      </c>
      <c r="I8" s="68"/>
      <c r="J8" s="52"/>
      <c r="K8" s="52">
        <v>4239</v>
      </c>
      <c r="L8" s="65">
        <f t="shared" si="0"/>
        <v>8691</v>
      </c>
    </row>
    <row r="9" spans="1:12" s="2" customFormat="1" ht="20.100000000000001" customHeight="1" thickBot="1" x14ac:dyDescent="0.25">
      <c r="A9" s="6"/>
      <c r="B9" s="6"/>
      <c r="C9" s="50"/>
      <c r="D9" s="1"/>
      <c r="E9" s="1"/>
      <c r="F9" s="52">
        <v>204</v>
      </c>
      <c r="H9" s="68" t="s">
        <v>11</v>
      </c>
      <c r="I9" s="68"/>
      <c r="J9" s="52"/>
      <c r="K9" s="52">
        <v>76</v>
      </c>
      <c r="L9" s="65">
        <f t="shared" si="0"/>
        <v>280</v>
      </c>
    </row>
    <row r="10" spans="1:12" s="2" customFormat="1" ht="17.25" thickTop="1" thickBot="1" x14ac:dyDescent="0.3">
      <c r="A10" s="70" t="s">
        <v>24</v>
      </c>
      <c r="B10" s="71"/>
      <c r="C10" s="51">
        <v>1628</v>
      </c>
      <c r="D10" s="1"/>
      <c r="E10" s="1"/>
      <c r="F10" s="52">
        <v>73</v>
      </c>
      <c r="H10" s="68" t="s">
        <v>12</v>
      </c>
      <c r="I10" s="68"/>
      <c r="J10" s="52"/>
      <c r="K10" s="52">
        <v>137</v>
      </c>
      <c r="L10" s="65">
        <f t="shared" si="0"/>
        <v>210</v>
      </c>
    </row>
    <row r="11" spans="1:12" s="2" customFormat="1" ht="15.75" thickTop="1" thickBot="1" x14ac:dyDescent="0.25">
      <c r="A11" s="68" t="s">
        <v>25</v>
      </c>
      <c r="B11" s="68"/>
      <c r="C11" s="52">
        <v>289</v>
      </c>
      <c r="D11" s="1"/>
      <c r="E11" s="1"/>
      <c r="F11" s="13"/>
      <c r="H11" s="6"/>
      <c r="I11" s="6"/>
      <c r="J11" s="50"/>
      <c r="K11" s="50"/>
    </row>
    <row r="12" spans="1:12" s="2" customFormat="1" ht="17.25" thickTop="1" thickBot="1" x14ac:dyDescent="0.3">
      <c r="A12" s="68" t="s">
        <v>26</v>
      </c>
      <c r="B12" s="68"/>
      <c r="C12" s="52">
        <v>25</v>
      </c>
      <c r="D12" s="1"/>
      <c r="E12" s="1"/>
      <c r="F12" s="51">
        <v>1628</v>
      </c>
      <c r="H12" s="70" t="s">
        <v>24</v>
      </c>
      <c r="I12" s="71"/>
      <c r="J12" s="51"/>
      <c r="K12" s="51">
        <v>2346</v>
      </c>
      <c r="L12" s="65">
        <f>F12+K12</f>
        <v>3974</v>
      </c>
    </row>
    <row r="13" spans="1:12" s="2" customFormat="1" ht="15" thickBot="1" x14ac:dyDescent="0.25">
      <c r="A13" s="68" t="s">
        <v>27</v>
      </c>
      <c r="B13" s="68"/>
      <c r="C13" s="52">
        <v>431</v>
      </c>
      <c r="D13" s="1"/>
      <c r="E13" s="1"/>
      <c r="F13" s="52">
        <v>289</v>
      </c>
      <c r="H13" s="68" t="s">
        <v>25</v>
      </c>
      <c r="I13" s="68"/>
      <c r="J13" s="52"/>
      <c r="K13" s="52">
        <v>406</v>
      </c>
      <c r="L13" s="65">
        <f t="shared" ref="L13:L17" si="1">F13+K13</f>
        <v>695</v>
      </c>
    </row>
    <row r="14" spans="1:12" s="2" customFormat="1" ht="15" thickBot="1" x14ac:dyDescent="0.25">
      <c r="A14" s="68" t="s">
        <v>28</v>
      </c>
      <c r="B14" s="68"/>
      <c r="C14" s="52">
        <v>701</v>
      </c>
      <c r="D14" s="1"/>
      <c r="E14" s="1"/>
      <c r="F14" s="52">
        <v>25</v>
      </c>
      <c r="H14" s="68" t="s">
        <v>26</v>
      </c>
      <c r="I14" s="68"/>
      <c r="J14" s="52"/>
      <c r="K14" s="52">
        <v>204</v>
      </c>
      <c r="L14" s="65">
        <f t="shared" si="1"/>
        <v>229</v>
      </c>
    </row>
    <row r="15" spans="1:12" s="2" customFormat="1" ht="15" thickBot="1" x14ac:dyDescent="0.25">
      <c r="A15" s="68" t="s">
        <v>12</v>
      </c>
      <c r="B15" s="68"/>
      <c r="C15" s="52">
        <v>192</v>
      </c>
      <c r="D15" s="1"/>
      <c r="E15" s="1"/>
      <c r="F15" s="52">
        <v>431</v>
      </c>
      <c r="H15" s="68" t="s">
        <v>27</v>
      </c>
      <c r="I15" s="68"/>
      <c r="J15" s="52"/>
      <c r="K15" s="52">
        <v>411</v>
      </c>
      <c r="L15" s="65">
        <f t="shared" si="1"/>
        <v>842</v>
      </c>
    </row>
    <row r="16" spans="1:12" s="2" customFormat="1" ht="20.100000000000001" customHeight="1" thickBot="1" x14ac:dyDescent="0.25">
      <c r="A16" s="1"/>
      <c r="B16" s="1"/>
      <c r="C16" s="41"/>
      <c r="D16" s="1"/>
      <c r="E16" s="1"/>
      <c r="F16" s="52">
        <v>701</v>
      </c>
      <c r="H16" s="68" t="s">
        <v>28</v>
      </c>
      <c r="I16" s="68"/>
      <c r="J16" s="52"/>
      <c r="K16" s="52">
        <v>1170</v>
      </c>
      <c r="L16" s="65">
        <f t="shared" si="1"/>
        <v>1871</v>
      </c>
    </row>
    <row r="17" spans="1:12" s="2" customFormat="1" ht="17.25" thickTop="1" thickBot="1" x14ac:dyDescent="0.3">
      <c r="A17" s="70" t="s">
        <v>13</v>
      </c>
      <c r="B17" s="71"/>
      <c r="C17" s="51">
        <v>177</v>
      </c>
      <c r="F17" s="52">
        <v>192</v>
      </c>
      <c r="H17" s="68" t="s">
        <v>12</v>
      </c>
      <c r="I17" s="68"/>
      <c r="J17" s="52"/>
      <c r="K17" s="52">
        <v>155</v>
      </c>
      <c r="L17" s="65">
        <f t="shared" si="1"/>
        <v>347</v>
      </c>
    </row>
    <row r="18" spans="1:12" s="2" customFormat="1" ht="15.75" thickTop="1" thickBot="1" x14ac:dyDescent="0.25">
      <c r="A18" s="68" t="s">
        <v>29</v>
      </c>
      <c r="B18" s="68"/>
      <c r="C18" s="52"/>
      <c r="F18" s="14"/>
      <c r="H18" s="1"/>
      <c r="I18" s="1"/>
      <c r="J18" s="41"/>
      <c r="K18" s="41"/>
    </row>
    <row r="19" spans="1:12" s="2" customFormat="1" ht="17.25" thickTop="1" thickBot="1" x14ac:dyDescent="0.3">
      <c r="A19" s="68" t="s">
        <v>30</v>
      </c>
      <c r="B19" s="68"/>
      <c r="C19" s="52"/>
      <c r="F19" s="51">
        <v>177</v>
      </c>
      <c r="H19" s="70" t="s">
        <v>13</v>
      </c>
      <c r="I19" s="71"/>
      <c r="J19" s="51"/>
      <c r="K19" s="51">
        <v>214</v>
      </c>
      <c r="L19" s="65">
        <f>F19+K19</f>
        <v>391</v>
      </c>
    </row>
    <row r="20" spans="1:12" s="2" customFormat="1" ht="20.100000000000001" customHeight="1" thickBot="1" x14ac:dyDescent="0.25">
      <c r="A20" s="1"/>
      <c r="B20" s="1"/>
      <c r="C20" s="41"/>
      <c r="F20" s="36"/>
      <c r="H20" s="68" t="s">
        <v>29</v>
      </c>
      <c r="I20" s="68"/>
      <c r="J20" s="52"/>
      <c r="K20" s="52"/>
    </row>
    <row r="21" spans="1:12" s="2" customFormat="1" ht="17.25" thickTop="1" thickBot="1" x14ac:dyDescent="0.3">
      <c r="A21" s="69" t="s">
        <v>31</v>
      </c>
      <c r="B21" s="69"/>
      <c r="C21" s="54">
        <v>63</v>
      </c>
      <c r="F21" s="36"/>
      <c r="H21" s="68" t="s">
        <v>30</v>
      </c>
      <c r="I21" s="68"/>
      <c r="J21" s="52"/>
      <c r="K21" s="52"/>
    </row>
    <row r="22" spans="1:12" s="2" customFormat="1" ht="20.100000000000001" customHeight="1" thickTop="1" thickBot="1" x14ac:dyDescent="0.25">
      <c r="A22" s="3"/>
      <c r="B22" s="3"/>
      <c r="C22" s="41"/>
      <c r="F22" s="36"/>
      <c r="H22" s="1"/>
      <c r="I22" s="1"/>
      <c r="J22" s="41"/>
      <c r="K22" s="41"/>
    </row>
    <row r="23" spans="1:12" s="2" customFormat="1" ht="17.25" thickTop="1" thickBot="1" x14ac:dyDescent="0.3">
      <c r="A23" s="69" t="s">
        <v>32</v>
      </c>
      <c r="B23" s="69"/>
      <c r="C23" s="54">
        <v>81</v>
      </c>
      <c r="F23" s="14"/>
      <c r="H23" s="69" t="s">
        <v>31</v>
      </c>
      <c r="I23" s="69"/>
      <c r="J23" s="54"/>
      <c r="K23" s="54">
        <v>32</v>
      </c>
      <c r="L23" s="65">
        <f>K23+C21</f>
        <v>95</v>
      </c>
    </row>
    <row r="24" spans="1:12" s="2" customFormat="1" ht="20.100000000000001" customHeight="1" thickTop="1" thickBot="1" x14ac:dyDescent="0.25">
      <c r="A24" s="3"/>
      <c r="B24" s="3"/>
      <c r="C24" s="41"/>
      <c r="F24" s="39">
        <v>63</v>
      </c>
      <c r="H24" s="3"/>
      <c r="I24" s="3"/>
      <c r="J24" s="41"/>
      <c r="K24" s="41"/>
    </row>
    <row r="25" spans="1:12" s="2" customFormat="1" ht="17.25" thickTop="1" thickBot="1" x14ac:dyDescent="0.3">
      <c r="A25" s="70" t="s">
        <v>33</v>
      </c>
      <c r="B25" s="71"/>
      <c r="C25" s="51"/>
      <c r="F25" s="14"/>
      <c r="H25" s="69" t="s">
        <v>32</v>
      </c>
      <c r="I25" s="69"/>
      <c r="J25" s="54"/>
      <c r="K25" s="54">
        <v>300</v>
      </c>
      <c r="L25" s="65">
        <f>K25+C23</f>
        <v>381</v>
      </c>
    </row>
    <row r="26" spans="1:12" s="2" customFormat="1" ht="15.6" customHeight="1" thickTop="1" thickBot="1" x14ac:dyDescent="0.25">
      <c r="A26" s="68" t="s">
        <v>34</v>
      </c>
      <c r="B26" s="68"/>
      <c r="C26" s="52">
        <v>16</v>
      </c>
      <c r="F26" s="39">
        <v>81</v>
      </c>
      <c r="H26" s="3"/>
      <c r="I26" s="3"/>
      <c r="J26" s="41"/>
      <c r="K26" s="41"/>
    </row>
    <row r="27" spans="1:12" s="2" customFormat="1" ht="15.6" customHeight="1" thickTop="1" thickBot="1" x14ac:dyDescent="0.3">
      <c r="A27" s="68" t="s">
        <v>35</v>
      </c>
      <c r="B27" s="68"/>
      <c r="C27" s="52">
        <v>200</v>
      </c>
      <c r="F27" s="60"/>
      <c r="H27" s="70" t="s">
        <v>33</v>
      </c>
      <c r="I27" s="71"/>
      <c r="J27" s="51"/>
      <c r="K27" s="51"/>
    </row>
    <row r="28" spans="1:12" s="2" customFormat="1" ht="20.100000000000001" customHeight="1" thickTop="1" thickBot="1" x14ac:dyDescent="0.25">
      <c r="A28" s="3"/>
      <c r="B28" s="3"/>
      <c r="C28" s="41"/>
      <c r="F28" s="39"/>
      <c r="H28" s="68" t="s">
        <v>34</v>
      </c>
      <c r="I28" s="68"/>
      <c r="J28" s="52"/>
      <c r="K28" s="52"/>
      <c r="L28" s="2">
        <v>16</v>
      </c>
    </row>
    <row r="29" spans="1:12" s="2" customFormat="1" ht="17.25" thickTop="1" thickBot="1" x14ac:dyDescent="0.3">
      <c r="A29" s="70" t="s">
        <v>36</v>
      </c>
      <c r="B29" s="71"/>
      <c r="C29" s="54">
        <v>344</v>
      </c>
      <c r="F29" s="52">
        <v>16</v>
      </c>
      <c r="H29" s="68" t="s">
        <v>35</v>
      </c>
      <c r="I29" s="68"/>
      <c r="J29" s="52"/>
      <c r="K29" s="52">
        <v>214</v>
      </c>
      <c r="L29" s="2">
        <v>414</v>
      </c>
    </row>
    <row r="30" spans="1:12" s="2" customFormat="1" ht="20.100000000000001" customHeight="1" thickTop="1" thickBot="1" x14ac:dyDescent="0.25">
      <c r="A30" s="3"/>
      <c r="B30" s="3"/>
      <c r="C30" s="41"/>
      <c r="F30" s="52">
        <v>200</v>
      </c>
      <c r="H30" s="3"/>
      <c r="I30" s="3"/>
      <c r="J30" s="41"/>
      <c r="K30" s="41"/>
    </row>
    <row r="31" spans="1:12" s="2" customFormat="1" ht="15.6" customHeight="1" thickTop="1" thickBot="1" x14ac:dyDescent="0.3">
      <c r="A31" s="69" t="s">
        <v>37</v>
      </c>
      <c r="B31" s="69"/>
      <c r="C31" s="54">
        <v>434</v>
      </c>
      <c r="F31" s="14"/>
      <c r="H31" s="70" t="s">
        <v>36</v>
      </c>
      <c r="I31" s="71"/>
      <c r="J31" s="54"/>
      <c r="K31" s="54">
        <v>728</v>
      </c>
      <c r="L31" s="65">
        <f>K31+C29</f>
        <v>1072</v>
      </c>
    </row>
    <row r="32" spans="1:12" s="2" customFormat="1" ht="20.100000000000001" customHeight="1" thickTop="1" thickBot="1" x14ac:dyDescent="0.25">
      <c r="A32" s="3"/>
      <c r="B32" s="3"/>
      <c r="C32" s="41"/>
      <c r="F32" s="39">
        <v>344</v>
      </c>
      <c r="H32" s="3"/>
      <c r="I32" s="3"/>
      <c r="J32" s="41"/>
      <c r="K32" s="41"/>
    </row>
    <row r="33" spans="1:13" s="2" customFormat="1" ht="17.25" thickTop="1" thickBot="1" x14ac:dyDescent="0.3">
      <c r="A33" s="69" t="s">
        <v>14</v>
      </c>
      <c r="B33" s="69"/>
      <c r="C33" s="54">
        <v>5</v>
      </c>
      <c r="F33" s="14"/>
      <c r="H33" s="69" t="s">
        <v>37</v>
      </c>
      <c r="I33" s="69"/>
      <c r="J33" s="54"/>
      <c r="K33" s="54">
        <v>458</v>
      </c>
      <c r="L33" s="65">
        <f>K33+C31</f>
        <v>892</v>
      </c>
    </row>
    <row r="34" spans="1:13" s="2" customFormat="1" ht="20.100000000000001" customHeight="1" thickTop="1" thickBot="1" x14ac:dyDescent="0.25">
      <c r="A34" s="3"/>
      <c r="B34" s="3"/>
      <c r="C34" s="41"/>
      <c r="F34" s="39">
        <v>434</v>
      </c>
      <c r="H34" s="3"/>
      <c r="I34" s="3"/>
      <c r="J34" s="41"/>
      <c r="K34" s="41"/>
    </row>
    <row r="35" spans="1:13" s="2" customFormat="1" ht="17.25" thickTop="1" thickBot="1" x14ac:dyDescent="0.3">
      <c r="A35" s="69" t="s">
        <v>38</v>
      </c>
      <c r="B35" s="69"/>
      <c r="C35" s="54">
        <v>15</v>
      </c>
      <c r="F35" s="14"/>
      <c r="H35" s="69" t="s">
        <v>14</v>
      </c>
      <c r="I35" s="69"/>
      <c r="J35" s="54"/>
      <c r="K35" s="54">
        <v>17</v>
      </c>
      <c r="L35" s="2">
        <v>22</v>
      </c>
    </row>
    <row r="36" spans="1:13" s="2" customFormat="1" ht="20.100000000000001" customHeight="1" thickTop="1" thickBot="1" x14ac:dyDescent="0.25">
      <c r="A36" s="1"/>
      <c r="B36" s="1"/>
      <c r="C36" s="41"/>
      <c r="F36" s="39">
        <v>5</v>
      </c>
      <c r="H36" s="3"/>
      <c r="I36" s="3"/>
      <c r="J36" s="41"/>
      <c r="K36" s="41"/>
    </row>
    <row r="37" spans="1:13" s="2" customFormat="1" ht="17.25" thickTop="1" thickBot="1" x14ac:dyDescent="0.3">
      <c r="A37" s="69" t="s">
        <v>39</v>
      </c>
      <c r="B37" s="69"/>
      <c r="C37" s="54">
        <v>3</v>
      </c>
      <c r="F37" s="14"/>
      <c r="H37" s="69" t="s">
        <v>38</v>
      </c>
      <c r="I37" s="69"/>
      <c r="J37" s="54"/>
      <c r="K37" s="54">
        <v>260</v>
      </c>
      <c r="L37" s="2">
        <v>275</v>
      </c>
    </row>
    <row r="38" spans="1:13" s="2" customFormat="1" ht="20.100000000000001" customHeight="1" thickTop="1" thickBot="1" x14ac:dyDescent="0.25">
      <c r="A38" s="1"/>
      <c r="B38" s="1"/>
      <c r="C38" s="41"/>
      <c r="F38" s="39">
        <v>15</v>
      </c>
      <c r="H38" s="1"/>
      <c r="I38" s="1"/>
      <c r="J38" s="41"/>
      <c r="K38" s="41"/>
    </row>
    <row r="39" spans="1:13" s="2" customFormat="1" ht="17.25" thickTop="1" thickBot="1" x14ac:dyDescent="0.3">
      <c r="A39" s="70" t="s">
        <v>15</v>
      </c>
      <c r="B39" s="71"/>
      <c r="C39" s="51">
        <v>1436</v>
      </c>
      <c r="F39" s="14"/>
      <c r="H39" s="69" t="s">
        <v>39</v>
      </c>
      <c r="I39" s="69"/>
      <c r="J39" s="54"/>
      <c r="K39" s="54">
        <v>25</v>
      </c>
      <c r="L39" s="2">
        <v>28</v>
      </c>
    </row>
    <row r="40" spans="1:13" s="2" customFormat="1" ht="14.45" customHeight="1" thickTop="1" thickBot="1" x14ac:dyDescent="0.25">
      <c r="A40" s="68" t="s">
        <v>40</v>
      </c>
      <c r="B40" s="68"/>
      <c r="C40" s="52"/>
      <c r="F40" s="39">
        <v>3</v>
      </c>
      <c r="H40" s="1"/>
      <c r="I40" s="1"/>
      <c r="J40" s="41"/>
      <c r="K40" s="41"/>
    </row>
    <row r="41" spans="1:13" s="2" customFormat="1" ht="14.45" customHeight="1" thickTop="1" thickBot="1" x14ac:dyDescent="0.3">
      <c r="A41" s="68" t="s">
        <v>41</v>
      </c>
      <c r="B41" s="68"/>
      <c r="C41" s="52"/>
      <c r="F41" s="14"/>
      <c r="H41" s="70" t="s">
        <v>15</v>
      </c>
      <c r="I41" s="71"/>
      <c r="J41" s="51"/>
      <c r="K41" s="51">
        <v>830</v>
      </c>
      <c r="L41" s="65">
        <f>C39+K41</f>
        <v>2266</v>
      </c>
      <c r="M41" s="2" t="s">
        <v>80</v>
      </c>
    </row>
    <row r="42" spans="1:13" s="2" customFormat="1" ht="14.45" customHeight="1" thickTop="1" thickBot="1" x14ac:dyDescent="0.25">
      <c r="A42" s="68" t="s">
        <v>42</v>
      </c>
      <c r="B42" s="68"/>
      <c r="C42" s="52"/>
      <c r="F42" s="39">
        <v>1436</v>
      </c>
      <c r="H42" s="68" t="s">
        <v>40</v>
      </c>
      <c r="I42" s="68"/>
      <c r="J42" s="52"/>
      <c r="K42" s="52">
        <v>755</v>
      </c>
      <c r="L42" s="52">
        <v>755</v>
      </c>
    </row>
    <row r="43" spans="1:13" s="2" customFormat="1" ht="14.45" customHeight="1" thickBot="1" x14ac:dyDescent="0.25">
      <c r="A43" s="68" t="s">
        <v>43</v>
      </c>
      <c r="B43" s="68"/>
      <c r="C43" s="52"/>
      <c r="F43" s="36"/>
      <c r="H43" s="68" t="s">
        <v>41</v>
      </c>
      <c r="I43" s="68"/>
      <c r="J43" s="52"/>
      <c r="K43" s="52">
        <v>48</v>
      </c>
      <c r="L43" s="52">
        <v>48</v>
      </c>
    </row>
    <row r="44" spans="1:13" s="2" customFormat="1" ht="15" customHeight="1" thickBot="1" x14ac:dyDescent="0.25">
      <c r="A44" s="68" t="s">
        <v>44</v>
      </c>
      <c r="B44" s="68"/>
      <c r="C44" s="52"/>
      <c r="F44" s="36"/>
      <c r="H44" s="68" t="s">
        <v>42</v>
      </c>
      <c r="I44" s="68"/>
      <c r="J44" s="52"/>
      <c r="K44" s="52">
        <v>13</v>
      </c>
      <c r="L44" s="52">
        <v>13</v>
      </c>
    </row>
    <row r="45" spans="1:13" s="2" customFormat="1" ht="20.100000000000001" customHeight="1" thickBot="1" x14ac:dyDescent="0.25">
      <c r="A45" s="4"/>
      <c r="B45" s="4"/>
      <c r="C45" s="41"/>
      <c r="F45" s="36"/>
      <c r="H45" s="68" t="s">
        <v>43</v>
      </c>
      <c r="I45" s="68"/>
      <c r="J45" s="52"/>
      <c r="K45" s="52">
        <v>14</v>
      </c>
      <c r="L45" s="52">
        <v>14</v>
      </c>
    </row>
    <row r="46" spans="1:13" s="2" customFormat="1" ht="17.25" thickTop="1" thickBot="1" x14ac:dyDescent="0.3">
      <c r="A46" s="70" t="s">
        <v>45</v>
      </c>
      <c r="B46" s="72"/>
      <c r="C46" s="54">
        <v>82</v>
      </c>
      <c r="F46" s="36"/>
      <c r="H46" s="68" t="s">
        <v>44</v>
      </c>
      <c r="I46" s="68"/>
      <c r="J46" s="52"/>
      <c r="K46" s="52">
        <v>799</v>
      </c>
      <c r="L46" s="52">
        <v>799</v>
      </c>
    </row>
    <row r="47" spans="1:13" s="2" customFormat="1" ht="20.100000000000001" customHeight="1" thickTop="1" thickBot="1" x14ac:dyDescent="0.25">
      <c r="A47" s="4"/>
      <c r="B47" s="4"/>
      <c r="C47" s="42"/>
      <c r="F47" s="36"/>
      <c r="H47" s="4"/>
      <c r="I47" s="4"/>
      <c r="J47" s="41"/>
      <c r="K47" s="41"/>
    </row>
    <row r="48" spans="1:13" s="2" customFormat="1" ht="17.25" thickTop="1" thickBot="1" x14ac:dyDescent="0.3">
      <c r="A48" s="69" t="s">
        <v>46</v>
      </c>
      <c r="B48" s="69"/>
      <c r="C48" s="54"/>
      <c r="F48" s="11"/>
      <c r="H48" s="70" t="s">
        <v>45</v>
      </c>
      <c r="I48" s="72"/>
      <c r="J48" s="54"/>
      <c r="K48" s="54"/>
      <c r="L48" s="2">
        <v>82</v>
      </c>
      <c r="M48" s="2" t="s">
        <v>81</v>
      </c>
    </row>
    <row r="49" spans="1:13" s="2" customFormat="1" ht="20.100000000000001" customHeight="1" thickTop="1" thickBot="1" x14ac:dyDescent="0.25">
      <c r="A49" s="3"/>
      <c r="B49" s="3"/>
      <c r="C49" s="50"/>
      <c r="F49" s="14"/>
      <c r="H49" s="4"/>
      <c r="I49" s="4"/>
      <c r="J49" s="42"/>
      <c r="K49" s="42"/>
    </row>
    <row r="50" spans="1:13" s="2" customFormat="1" ht="17.25" thickTop="1" thickBot="1" x14ac:dyDescent="0.3">
      <c r="A50" s="70" t="s">
        <v>47</v>
      </c>
      <c r="B50" s="71"/>
      <c r="C50" s="51"/>
      <c r="F50" s="39">
        <v>82</v>
      </c>
      <c r="H50" s="69" t="s">
        <v>46</v>
      </c>
      <c r="I50" s="69"/>
      <c r="J50" s="54"/>
      <c r="K50" s="54"/>
    </row>
    <row r="51" spans="1:13" s="2" customFormat="1" ht="17.25" thickTop="1" thickBot="1" x14ac:dyDescent="0.25">
      <c r="A51" s="68" t="s">
        <v>45</v>
      </c>
      <c r="B51" s="68"/>
      <c r="C51" s="52"/>
      <c r="F51" s="60"/>
      <c r="H51" s="3"/>
      <c r="I51" s="3"/>
      <c r="J51" s="50"/>
      <c r="K51" s="50"/>
    </row>
    <row r="52" spans="1:13" s="2" customFormat="1" ht="17.25" thickTop="1" thickBot="1" x14ac:dyDescent="0.3">
      <c r="A52" s="68" t="s">
        <v>46</v>
      </c>
      <c r="B52" s="68"/>
      <c r="C52" s="52">
        <v>12</v>
      </c>
      <c r="F52" s="39"/>
      <c r="H52" s="70" t="s">
        <v>47</v>
      </c>
      <c r="I52" s="71"/>
      <c r="J52" s="51"/>
      <c r="K52" s="51"/>
    </row>
    <row r="53" spans="1:13" ht="15" thickBot="1" x14ac:dyDescent="0.25">
      <c r="F53" s="13"/>
      <c r="H53" s="68" t="s">
        <v>45</v>
      </c>
      <c r="I53" s="68"/>
      <c r="J53" s="52"/>
      <c r="K53" s="52"/>
    </row>
    <row r="54" spans="1:13" ht="15.75" thickTop="1" thickBot="1" x14ac:dyDescent="0.25">
      <c r="F54" s="39"/>
      <c r="H54" s="68" t="s">
        <v>46</v>
      </c>
      <c r="I54" s="68"/>
      <c r="J54" s="52"/>
      <c r="K54" s="52"/>
      <c r="L54" s="1">
        <v>12</v>
      </c>
      <c r="M54" s="1" t="s">
        <v>82</v>
      </c>
    </row>
    <row r="55" spans="1:13" ht="15.75" thickTop="1" thickBot="1" x14ac:dyDescent="0.25">
      <c r="F55" s="36"/>
    </row>
    <row r="56" spans="1:13" ht="15" thickBot="1" x14ac:dyDescent="0.25">
      <c r="F56" s="36">
        <v>12</v>
      </c>
    </row>
  </sheetData>
  <sheetProtection selectLockedCells="1" selectUnlockedCells="1"/>
  <mergeCells count="72"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F4:F5"/>
    <mergeCell ref="H6:I6"/>
    <mergeCell ref="H7:I7"/>
    <mergeCell ref="H8:I8"/>
    <mergeCell ref="H9:I9"/>
    <mergeCell ref="H10:I10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3:I23"/>
    <mergeCell ref="H25:I25"/>
    <mergeCell ref="H27:I27"/>
    <mergeCell ref="H28:I28"/>
    <mergeCell ref="H29:I29"/>
    <mergeCell ref="H31:I31"/>
    <mergeCell ref="H33:I33"/>
    <mergeCell ref="H35:I35"/>
    <mergeCell ref="H37:I37"/>
    <mergeCell ref="H39:I39"/>
    <mergeCell ref="H41:I41"/>
    <mergeCell ref="H42:I42"/>
    <mergeCell ref="H43:I43"/>
    <mergeCell ref="H44:I44"/>
    <mergeCell ref="H45:I45"/>
    <mergeCell ref="H46:I46"/>
    <mergeCell ref="H48:I48"/>
    <mergeCell ref="H50:I50"/>
    <mergeCell ref="H52:I52"/>
    <mergeCell ref="H53:I53"/>
    <mergeCell ref="H54:I5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47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1"/>
      <c r="D1" s="1"/>
      <c r="E1" s="1"/>
      <c r="F1" s="1"/>
      <c r="G1" s="1"/>
    </row>
    <row r="2" spans="1:7" s="2" customFormat="1" ht="23.25" customHeight="1" x14ac:dyDescent="0.2">
      <c r="A2" s="73" t="s">
        <v>68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2"/>
      <c r="D3" s="1"/>
      <c r="E3" s="1"/>
      <c r="F3" s="1"/>
      <c r="G3" s="1"/>
    </row>
    <row r="4" spans="1:7" s="2" customFormat="1" ht="17.25" thickTop="1" thickBot="1" x14ac:dyDescent="0.3">
      <c r="A4" s="70" t="s">
        <v>23</v>
      </c>
      <c r="B4" s="71"/>
      <c r="C4" s="43">
        <v>2407</v>
      </c>
      <c r="D4" s="1"/>
      <c r="E4" s="1"/>
      <c r="F4" s="1"/>
      <c r="G4" s="1"/>
    </row>
    <row r="5" spans="1:7" s="2" customFormat="1" ht="15.75" thickTop="1" thickBot="1" x14ac:dyDescent="0.25">
      <c r="A5" s="74" t="s">
        <v>9</v>
      </c>
      <c r="B5" s="74"/>
      <c r="C5" s="44"/>
      <c r="D5" s="1"/>
      <c r="E5" s="1"/>
      <c r="F5" s="1"/>
      <c r="G5" s="1"/>
    </row>
    <row r="6" spans="1:7" s="2" customFormat="1" ht="15" thickBot="1" x14ac:dyDescent="0.25">
      <c r="A6" s="68" t="s">
        <v>10</v>
      </c>
      <c r="B6" s="68"/>
      <c r="C6" s="45"/>
      <c r="D6" s="1"/>
      <c r="E6" s="1"/>
      <c r="F6" s="1"/>
      <c r="G6" s="1"/>
    </row>
    <row r="7" spans="1:7" s="2" customFormat="1" ht="15" thickBot="1" x14ac:dyDescent="0.25">
      <c r="A7" s="68" t="s">
        <v>11</v>
      </c>
      <c r="B7" s="68"/>
      <c r="C7" s="45"/>
      <c r="D7" s="1"/>
      <c r="E7" s="1"/>
      <c r="F7" s="1"/>
      <c r="G7" s="1"/>
    </row>
    <row r="8" spans="1:7" s="2" customFormat="1" ht="15" thickBot="1" x14ac:dyDescent="0.25">
      <c r="A8" s="68" t="s">
        <v>12</v>
      </c>
      <c r="B8" s="68"/>
      <c r="C8" s="45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46"/>
      <c r="D9" s="1"/>
      <c r="E9" s="1"/>
      <c r="F9" s="1"/>
      <c r="G9" s="1"/>
    </row>
    <row r="10" spans="1:7" s="2" customFormat="1" ht="17.25" thickTop="1" thickBot="1" x14ac:dyDescent="0.3">
      <c r="A10" s="70" t="s">
        <v>24</v>
      </c>
      <c r="B10" s="71"/>
      <c r="C10" s="43"/>
      <c r="D10" s="1"/>
      <c r="E10" s="1"/>
      <c r="F10" s="1"/>
      <c r="G10" s="1"/>
    </row>
    <row r="11" spans="1:7" s="2" customFormat="1" ht="15.75" thickTop="1" thickBot="1" x14ac:dyDescent="0.25">
      <c r="A11" s="68" t="s">
        <v>25</v>
      </c>
      <c r="B11" s="68"/>
      <c r="C11" s="45">
        <v>349</v>
      </c>
      <c r="D11" s="1"/>
      <c r="E11" s="1"/>
      <c r="F11" s="1"/>
      <c r="G11" s="1"/>
    </row>
    <row r="12" spans="1:7" s="2" customFormat="1" ht="15" thickBot="1" x14ac:dyDescent="0.25">
      <c r="A12" s="68" t="s">
        <v>26</v>
      </c>
      <c r="B12" s="68"/>
      <c r="C12" s="45">
        <v>106</v>
      </c>
      <c r="D12" s="1"/>
      <c r="E12" s="1"/>
      <c r="F12" s="1"/>
      <c r="G12" s="1"/>
    </row>
    <row r="13" spans="1:7" s="2" customFormat="1" ht="15" thickBot="1" x14ac:dyDescent="0.25">
      <c r="A13" s="68" t="s">
        <v>27</v>
      </c>
      <c r="B13" s="68"/>
      <c r="C13" s="45">
        <v>704</v>
      </c>
      <c r="D13" s="1"/>
      <c r="E13" s="1"/>
      <c r="F13" s="1"/>
      <c r="G13" s="1"/>
    </row>
    <row r="14" spans="1:7" s="2" customFormat="1" ht="15" thickBot="1" x14ac:dyDescent="0.25">
      <c r="A14" s="68" t="s">
        <v>28</v>
      </c>
      <c r="B14" s="68"/>
      <c r="C14" s="45">
        <v>636</v>
      </c>
      <c r="D14" s="1"/>
      <c r="E14" s="1"/>
      <c r="F14" s="1"/>
      <c r="G14" s="1"/>
    </row>
    <row r="15" spans="1:7" s="2" customFormat="1" ht="15" thickBot="1" x14ac:dyDescent="0.25">
      <c r="A15" s="68" t="s">
        <v>12</v>
      </c>
      <c r="B15" s="68"/>
      <c r="C15" s="45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7"/>
      <c r="D16" s="1"/>
      <c r="E16" s="1"/>
      <c r="F16" s="1"/>
      <c r="G16" s="1"/>
    </row>
    <row r="17" spans="1:3" s="2" customFormat="1" ht="17.25" thickTop="1" thickBot="1" x14ac:dyDescent="0.3">
      <c r="A17" s="70" t="s">
        <v>13</v>
      </c>
      <c r="B17" s="71"/>
      <c r="C17" s="43">
        <v>58</v>
      </c>
    </row>
    <row r="18" spans="1:3" s="2" customFormat="1" ht="15.75" thickTop="1" thickBot="1" x14ac:dyDescent="0.25">
      <c r="A18" s="68" t="s">
        <v>29</v>
      </c>
      <c r="B18" s="68"/>
      <c r="C18" s="45"/>
    </row>
    <row r="19" spans="1:3" s="2" customFormat="1" ht="15" thickBot="1" x14ac:dyDescent="0.25">
      <c r="A19" s="68" t="s">
        <v>30</v>
      </c>
      <c r="B19" s="68"/>
      <c r="C19" s="45"/>
    </row>
    <row r="20" spans="1:3" s="2" customFormat="1" ht="20.100000000000001" customHeight="1" thickBot="1" x14ac:dyDescent="0.25">
      <c r="A20" s="1"/>
      <c r="B20" s="1"/>
      <c r="C20" s="47"/>
    </row>
    <row r="21" spans="1:3" s="2" customFormat="1" ht="17.25" thickTop="1" thickBot="1" x14ac:dyDescent="0.3">
      <c r="A21" s="69" t="s">
        <v>31</v>
      </c>
      <c r="B21" s="69"/>
      <c r="C21" s="48">
        <v>9</v>
      </c>
    </row>
    <row r="22" spans="1:3" s="2" customFormat="1" ht="20.100000000000001" customHeight="1" thickTop="1" thickBot="1" x14ac:dyDescent="0.25">
      <c r="A22" s="3"/>
      <c r="B22" s="3"/>
      <c r="C22" s="47"/>
    </row>
    <row r="23" spans="1:3" s="2" customFormat="1" ht="17.25" thickTop="1" thickBot="1" x14ac:dyDescent="0.3">
      <c r="A23" s="69" t="s">
        <v>32</v>
      </c>
      <c r="B23" s="69"/>
      <c r="C23" s="48"/>
    </row>
    <row r="24" spans="1:3" s="2" customFormat="1" ht="20.100000000000001" customHeight="1" thickTop="1" thickBot="1" x14ac:dyDescent="0.25">
      <c r="A24" s="3"/>
      <c r="B24" s="3"/>
      <c r="C24" s="47"/>
    </row>
    <row r="25" spans="1:3" s="2" customFormat="1" ht="17.25" thickTop="1" thickBot="1" x14ac:dyDescent="0.3">
      <c r="A25" s="70" t="s">
        <v>33</v>
      </c>
      <c r="B25" s="71"/>
      <c r="C25" s="43"/>
    </row>
    <row r="26" spans="1:3" s="2" customFormat="1" ht="15.6" customHeight="1" thickTop="1" thickBot="1" x14ac:dyDescent="0.25">
      <c r="A26" s="68" t="s">
        <v>34</v>
      </c>
      <c r="B26" s="68"/>
      <c r="C26" s="45"/>
    </row>
    <row r="27" spans="1:3" s="2" customFormat="1" ht="15.6" customHeight="1" thickBot="1" x14ac:dyDescent="0.25">
      <c r="A27" s="68" t="s">
        <v>35</v>
      </c>
      <c r="B27" s="68"/>
      <c r="C27" s="45"/>
    </row>
    <row r="28" spans="1:3" s="2" customFormat="1" ht="20.100000000000001" customHeight="1" thickBot="1" x14ac:dyDescent="0.25">
      <c r="A28" s="3"/>
      <c r="B28" s="3"/>
      <c r="C28" s="47"/>
    </row>
    <row r="29" spans="1:3" s="2" customFormat="1" ht="17.25" thickTop="1" thickBot="1" x14ac:dyDescent="0.3">
      <c r="A29" s="70" t="s">
        <v>36</v>
      </c>
      <c r="B29" s="71"/>
      <c r="C29" s="48">
        <v>291</v>
      </c>
    </row>
    <row r="30" spans="1:3" s="2" customFormat="1" ht="20.100000000000001" customHeight="1" thickTop="1" thickBot="1" x14ac:dyDescent="0.25">
      <c r="A30" s="3"/>
      <c r="B30" s="3"/>
      <c r="C30" s="47"/>
    </row>
    <row r="31" spans="1:3" s="2" customFormat="1" ht="15.6" customHeight="1" thickTop="1" thickBot="1" x14ac:dyDescent="0.3">
      <c r="A31" s="69" t="s">
        <v>37</v>
      </c>
      <c r="B31" s="69"/>
      <c r="C31" s="48"/>
    </row>
    <row r="32" spans="1:3" s="2" customFormat="1" ht="20.100000000000001" customHeight="1" thickTop="1" thickBot="1" x14ac:dyDescent="0.25">
      <c r="A32" s="3"/>
      <c r="B32" s="3"/>
      <c r="C32" s="47"/>
    </row>
    <row r="33" spans="1:3" s="2" customFormat="1" ht="17.25" thickTop="1" thickBot="1" x14ac:dyDescent="0.3">
      <c r="A33" s="69" t="s">
        <v>14</v>
      </c>
      <c r="B33" s="69"/>
      <c r="C33" s="48"/>
    </row>
    <row r="34" spans="1:3" s="2" customFormat="1" ht="20.100000000000001" customHeight="1" thickTop="1" thickBot="1" x14ac:dyDescent="0.25">
      <c r="A34" s="3"/>
      <c r="B34" s="3"/>
      <c r="C34" s="47"/>
    </row>
    <row r="35" spans="1:3" s="2" customFormat="1" ht="17.25" thickTop="1" thickBot="1" x14ac:dyDescent="0.3">
      <c r="A35" s="69" t="s">
        <v>38</v>
      </c>
      <c r="B35" s="69"/>
      <c r="C35" s="48">
        <v>81</v>
      </c>
    </row>
    <row r="36" spans="1:3" s="2" customFormat="1" ht="20.100000000000001" customHeight="1" thickTop="1" thickBot="1" x14ac:dyDescent="0.25">
      <c r="A36" s="1"/>
      <c r="B36" s="1"/>
      <c r="C36" s="47"/>
    </row>
    <row r="37" spans="1:3" s="2" customFormat="1" ht="17.25" thickTop="1" thickBot="1" x14ac:dyDescent="0.3">
      <c r="A37" s="69" t="s">
        <v>39</v>
      </c>
      <c r="B37" s="69"/>
      <c r="C37" s="48"/>
    </row>
    <row r="38" spans="1:3" s="2" customFormat="1" ht="20.100000000000001" customHeight="1" thickTop="1" thickBot="1" x14ac:dyDescent="0.25">
      <c r="A38" s="1"/>
      <c r="B38" s="1"/>
      <c r="C38" s="47"/>
    </row>
    <row r="39" spans="1:3" s="2" customFormat="1" ht="17.25" thickTop="1" thickBot="1" x14ac:dyDescent="0.3">
      <c r="A39" s="70" t="s">
        <v>15</v>
      </c>
      <c r="B39" s="71"/>
      <c r="C39" s="43">
        <v>246</v>
      </c>
    </row>
    <row r="40" spans="1:3" s="2" customFormat="1" ht="14.45" customHeight="1" thickTop="1" thickBot="1" x14ac:dyDescent="0.25">
      <c r="A40" s="68" t="s">
        <v>40</v>
      </c>
      <c r="B40" s="68"/>
      <c r="C40" s="45"/>
    </row>
    <row r="41" spans="1:3" s="2" customFormat="1" ht="14.45" customHeight="1" thickBot="1" x14ac:dyDescent="0.25">
      <c r="A41" s="68" t="s">
        <v>41</v>
      </c>
      <c r="B41" s="68"/>
      <c r="C41" s="45"/>
    </row>
    <row r="42" spans="1:3" s="2" customFormat="1" ht="14.45" customHeight="1" thickBot="1" x14ac:dyDescent="0.25">
      <c r="A42" s="68" t="s">
        <v>42</v>
      </c>
      <c r="B42" s="68"/>
      <c r="C42" s="45"/>
    </row>
    <row r="43" spans="1:3" s="2" customFormat="1" ht="14.45" customHeight="1" thickBot="1" x14ac:dyDescent="0.25">
      <c r="A43" s="68" t="s">
        <v>43</v>
      </c>
      <c r="B43" s="68"/>
      <c r="C43" s="45"/>
    </row>
    <row r="44" spans="1:3" s="2" customFormat="1" ht="15" customHeight="1" thickBot="1" x14ac:dyDescent="0.25">
      <c r="A44" s="68" t="s">
        <v>44</v>
      </c>
      <c r="B44" s="68"/>
      <c r="C44" s="45">
        <v>130</v>
      </c>
    </row>
    <row r="45" spans="1:3" s="2" customFormat="1" ht="20.100000000000001" customHeight="1" thickBot="1" x14ac:dyDescent="0.25">
      <c r="A45" s="4"/>
      <c r="B45" s="4"/>
      <c r="C45" s="47"/>
    </row>
    <row r="46" spans="1:3" s="2" customFormat="1" ht="17.25" thickTop="1" thickBot="1" x14ac:dyDescent="0.3">
      <c r="A46" s="70" t="s">
        <v>45</v>
      </c>
      <c r="B46" s="72"/>
      <c r="C46" s="48"/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69" t="s">
        <v>46</v>
      </c>
      <c r="B48" s="69"/>
      <c r="C48" s="48"/>
    </row>
    <row r="49" spans="1:3" s="2" customFormat="1" ht="20.100000000000001" customHeight="1" thickTop="1" thickBot="1" x14ac:dyDescent="0.25">
      <c r="A49" s="3"/>
      <c r="B49" s="3"/>
      <c r="C49" s="46"/>
    </row>
    <row r="50" spans="1:3" s="2" customFormat="1" ht="17.25" thickTop="1" thickBot="1" x14ac:dyDescent="0.3">
      <c r="A50" s="70" t="s">
        <v>47</v>
      </c>
      <c r="B50" s="71"/>
      <c r="C50" s="43"/>
    </row>
    <row r="51" spans="1:3" s="2" customFormat="1" ht="15.75" thickTop="1" thickBot="1" x14ac:dyDescent="0.25">
      <c r="A51" s="68" t="s">
        <v>45</v>
      </c>
      <c r="B51" s="68"/>
      <c r="C51" s="45"/>
    </row>
    <row r="52" spans="1:3" s="2" customFormat="1" ht="15" thickBot="1" x14ac:dyDescent="0.25">
      <c r="A52" s="68" t="s">
        <v>46</v>
      </c>
      <c r="B52" s="68"/>
      <c r="C52" s="45"/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Cabecera</vt:lpstr>
      <vt:lpstr>Fuente</vt:lpstr>
      <vt:lpstr>Resumen</vt:lpstr>
      <vt:lpstr>Andalucia</vt:lpstr>
      <vt:lpstr>Aragón</vt:lpstr>
      <vt:lpstr>Asturias</vt:lpstr>
      <vt:lpstr>Canarias. Las Palmas</vt:lpstr>
      <vt:lpstr>Canarias. Tenerife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2018-07-02T10:23:56Z</dcterms:created>
  <dcterms:modified xsi:type="dcterms:W3CDTF">2023-11-30T12:06:33Z</dcterms:modified>
</cp:coreProperties>
</file>